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cdud-my.sharepoint.com/personal/akashim_tcd_ie/Documents/Clean texts/ANALYSIS/"/>
    </mc:Choice>
  </mc:AlternateContent>
  <xr:revisionPtr revIDLastSave="2337" documentId="8_{C5284DE6-B9F7-474D-80F5-F84B4352F1DC}" xr6:coauthVersionLast="47" xr6:coauthVersionMax="47" xr10:uidLastSave="{BED24A9B-6ED0-46BA-843D-D998FA06FBB3}"/>
  <bookViews>
    <workbookView minimized="1" xWindow="20" yWindow="740" windowWidth="19180" windowHeight="10060" xr2:uid="{C3FB78C9-D568-46AD-86BB-6616D43FE4A4}"/>
  </bookViews>
  <sheets>
    <sheet name="DATA" sheetId="1" r:id="rId1"/>
    <sheet name="TRANSLATORS" sheetId="4" r:id="rId2"/>
    <sheet name="STATS" sheetId="3" r:id="rId3"/>
    <sheet name="CORRELATIONS" sheetId="5" r:id="rId4"/>
    <sheet name="明治期" sheetId="6" r:id="rId5"/>
    <sheet name="CATEGORIES" sheetId="2" r:id="rId6"/>
    <sheet name="Sheet1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8" i="5" l="1"/>
  <c r="C38" i="5"/>
  <c r="D38" i="5"/>
  <c r="B39" i="5"/>
  <c r="C39" i="5"/>
  <c r="D39" i="5"/>
  <c r="AF38" i="5"/>
  <c r="AG38" i="5"/>
  <c r="AH38" i="5"/>
  <c r="AI38" i="5"/>
  <c r="AF39" i="5"/>
  <c r="AG39" i="5"/>
  <c r="AH39" i="5"/>
  <c r="AI39" i="5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B37" i="3"/>
  <c r="B38" i="3"/>
  <c r="B39" i="3"/>
  <c r="F39" i="5" l="1"/>
  <c r="F38" i="5"/>
  <c r="G188" i="1"/>
  <c r="G185" i="1"/>
  <c r="F188" i="1"/>
  <c r="F185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H137" i="1" l="1"/>
  <c r="H141" i="1"/>
  <c r="H133" i="1"/>
  <c r="H143" i="1"/>
  <c r="H138" i="1"/>
  <c r="H132" i="1"/>
  <c r="H136" i="1"/>
  <c r="H140" i="1"/>
  <c r="H134" i="1"/>
  <c r="H139" i="1"/>
  <c r="H135" i="1"/>
  <c r="H142" i="1"/>
  <c r="H131" i="1"/>
  <c r="F68" i="1" l="1"/>
  <c r="G68" i="1"/>
  <c r="F69" i="1"/>
  <c r="G69" i="1"/>
  <c r="F43" i="1" l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144" i="1"/>
  <c r="G144" i="1"/>
  <c r="F145" i="1"/>
  <c r="G145" i="1"/>
  <c r="F146" i="1"/>
  <c r="G146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6" i="1"/>
  <c r="G186" i="1"/>
  <c r="F187" i="1"/>
  <c r="G187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Q2" i="3" a="1"/>
  <c r="BD2" i="6"/>
  <c r="BK2" i="6" s="1"/>
  <c r="BP2" i="6" s="1"/>
  <c r="BU2" i="6" s="1"/>
  <c r="A3" i="6"/>
  <c r="BD1" i="5" a="1"/>
  <c r="BD1" i="5" s="1"/>
  <c r="AN1" i="5" a="1"/>
  <c r="AN1" i="5" s="1"/>
  <c r="W1" i="5" a="1"/>
  <c r="M4" i="5"/>
  <c r="AE39" i="5" l="1"/>
  <c r="AD38" i="5"/>
  <c r="AB39" i="5"/>
  <c r="AE38" i="5"/>
  <c r="AC39" i="5"/>
  <c r="X38" i="5"/>
  <c r="AA38" i="5"/>
  <c r="Y39" i="5"/>
  <c r="Y38" i="5"/>
  <c r="AB38" i="5"/>
  <c r="Z39" i="5"/>
  <c r="Z38" i="5"/>
  <c r="X39" i="5"/>
  <c r="AC38" i="5"/>
  <c r="AA39" i="5"/>
  <c r="AD39" i="5"/>
  <c r="A4" i="6"/>
  <c r="AL3" i="6"/>
  <c r="AX3" i="6"/>
  <c r="AO3" i="6"/>
  <c r="AR3" i="6"/>
  <c r="AU3" i="6"/>
  <c r="AV3" i="6"/>
  <c r="AM3" i="6"/>
  <c r="AN3" i="6"/>
  <c r="AP3" i="6"/>
  <c r="AS3" i="6"/>
  <c r="AT3" i="6"/>
  <c r="AQ3" i="6"/>
  <c r="AW3" i="6"/>
  <c r="A5" i="6"/>
  <c r="BD4" i="6"/>
  <c r="BK4" i="6" s="1"/>
  <c r="BP4" i="6" s="1"/>
  <c r="BU4" i="6" s="1"/>
  <c r="BD3" i="6"/>
  <c r="BK3" i="6" s="1"/>
  <c r="BP3" i="6" s="1"/>
  <c r="BU3" i="6" s="1"/>
  <c r="R4" i="3"/>
  <c r="R13" i="3"/>
  <c r="R14" i="3"/>
  <c r="R9" i="3"/>
  <c r="R11" i="3"/>
  <c r="R12" i="3"/>
  <c r="R10" i="3"/>
  <c r="R3" i="3"/>
  <c r="H146" i="1"/>
  <c r="H148" i="1"/>
  <c r="H272" i="1"/>
  <c r="H260" i="1"/>
  <c r="H254" i="1"/>
  <c r="H242" i="1"/>
  <c r="H230" i="1"/>
  <c r="H218" i="1"/>
  <c r="H206" i="1"/>
  <c r="H194" i="1"/>
  <c r="H182" i="1"/>
  <c r="H266" i="1"/>
  <c r="H248" i="1"/>
  <c r="H236" i="1"/>
  <c r="H224" i="1"/>
  <c r="H212" i="1"/>
  <c r="H200" i="1"/>
  <c r="H188" i="1"/>
  <c r="H176" i="1"/>
  <c r="H270" i="1"/>
  <c r="H258" i="1"/>
  <c r="H186" i="1"/>
  <c r="H276" i="1"/>
  <c r="H264" i="1"/>
  <c r="H252" i="1"/>
  <c r="H180" i="1"/>
  <c r="H274" i="1"/>
  <c r="H268" i="1"/>
  <c r="H262" i="1"/>
  <c r="H256" i="1"/>
  <c r="H250" i="1"/>
  <c r="H174" i="1"/>
  <c r="H170" i="1"/>
  <c r="H168" i="1"/>
  <c r="H165" i="1"/>
  <c r="H157" i="1"/>
  <c r="H153" i="1"/>
  <c r="H145" i="1"/>
  <c r="H277" i="1"/>
  <c r="H275" i="1"/>
  <c r="H271" i="1"/>
  <c r="H269" i="1"/>
  <c r="H265" i="1"/>
  <c r="H263" i="1"/>
  <c r="H259" i="1"/>
  <c r="H257" i="1"/>
  <c r="H253" i="1"/>
  <c r="H251" i="1"/>
  <c r="H247" i="1"/>
  <c r="H245" i="1"/>
  <c r="H241" i="1"/>
  <c r="H239" i="1"/>
  <c r="H235" i="1"/>
  <c r="H233" i="1"/>
  <c r="H229" i="1"/>
  <c r="H227" i="1"/>
  <c r="H221" i="1"/>
  <c r="H215" i="1"/>
  <c r="H209" i="1"/>
  <c r="H203" i="1"/>
  <c r="H197" i="1"/>
  <c r="H191" i="1"/>
  <c r="H185" i="1"/>
  <c r="H179" i="1"/>
  <c r="H173" i="1"/>
  <c r="H167" i="1"/>
  <c r="H155" i="1"/>
  <c r="H166" i="1"/>
  <c r="H164" i="1"/>
  <c r="H160" i="1"/>
  <c r="H158" i="1"/>
  <c r="H154" i="1"/>
  <c r="H152" i="1"/>
  <c r="H223" i="1"/>
  <c r="H217" i="1"/>
  <c r="H211" i="1"/>
  <c r="H205" i="1"/>
  <c r="H199" i="1"/>
  <c r="H193" i="1"/>
  <c r="H187" i="1"/>
  <c r="H181" i="1"/>
  <c r="H175" i="1"/>
  <c r="H169" i="1"/>
  <c r="H163" i="1"/>
  <c r="H151" i="1"/>
  <c r="H162" i="1"/>
  <c r="H156" i="1"/>
  <c r="H150" i="1"/>
  <c r="H144" i="1"/>
  <c r="H246" i="1"/>
  <c r="H240" i="1"/>
  <c r="H234" i="1"/>
  <c r="H228" i="1"/>
  <c r="H222" i="1"/>
  <c r="H216" i="1"/>
  <c r="H210" i="1"/>
  <c r="H204" i="1"/>
  <c r="H198" i="1"/>
  <c r="H192" i="1"/>
  <c r="H161" i="1"/>
  <c r="H149" i="1"/>
  <c r="H244" i="1"/>
  <c r="H238" i="1"/>
  <c r="H232" i="1"/>
  <c r="H226" i="1"/>
  <c r="H220" i="1"/>
  <c r="H214" i="1"/>
  <c r="H208" i="1"/>
  <c r="H202" i="1"/>
  <c r="H196" i="1"/>
  <c r="H190" i="1"/>
  <c r="H184" i="1"/>
  <c r="H178" i="1"/>
  <c r="H172" i="1"/>
  <c r="H273" i="1"/>
  <c r="H267" i="1"/>
  <c r="H261" i="1"/>
  <c r="H255" i="1"/>
  <c r="H249" i="1"/>
  <c r="H243" i="1"/>
  <c r="H237" i="1"/>
  <c r="H231" i="1"/>
  <c r="H225" i="1"/>
  <c r="H219" i="1"/>
  <c r="H213" i="1"/>
  <c r="H207" i="1"/>
  <c r="H201" i="1"/>
  <c r="H195" i="1"/>
  <c r="H189" i="1"/>
  <c r="H183" i="1"/>
  <c r="H177" i="1"/>
  <c r="H171" i="1"/>
  <c r="H159" i="1"/>
  <c r="H147" i="1"/>
  <c r="Q2" i="3"/>
  <c r="W1" i="5"/>
  <c r="R8" i="3"/>
  <c r="R7" i="3"/>
  <c r="R6" i="3"/>
  <c r="R5" i="3"/>
  <c r="W38" i="5" l="1"/>
  <c r="AK38" i="5" s="1"/>
  <c r="W39" i="5"/>
  <c r="AK39" i="5" s="1"/>
  <c r="AP5" i="6"/>
  <c r="AM5" i="6"/>
  <c r="AW5" i="6"/>
  <c r="AS5" i="6"/>
  <c r="AT5" i="6"/>
  <c r="AX5" i="6"/>
  <c r="AO5" i="6"/>
  <c r="AQ5" i="6"/>
  <c r="AR5" i="6"/>
  <c r="AV5" i="6"/>
  <c r="AL5" i="6"/>
  <c r="AN5" i="6"/>
  <c r="AU5" i="6"/>
  <c r="AT4" i="6"/>
  <c r="AN4" i="6"/>
  <c r="AU4" i="6"/>
  <c r="AL4" i="6"/>
  <c r="AM4" i="6"/>
  <c r="AQ4" i="6"/>
  <c r="AO4" i="6"/>
  <c r="AP4" i="6"/>
  <c r="AR4" i="6"/>
  <c r="AV4" i="6"/>
  <c r="AW4" i="6"/>
  <c r="AS4" i="6"/>
  <c r="AX4" i="6"/>
  <c r="A6" i="6"/>
  <c r="BD5" i="6"/>
  <c r="BK5" i="6" s="1"/>
  <c r="BP5" i="6" s="1"/>
  <c r="BU5" i="6" s="1"/>
  <c r="R2" i="3"/>
  <c r="S5" i="3" s="1"/>
  <c r="BV1" i="6" a="1"/>
  <c r="AL6" i="6" l="1"/>
  <c r="AX6" i="6"/>
  <c r="AM6" i="6"/>
  <c r="AP6" i="6"/>
  <c r="AR6" i="6"/>
  <c r="AS6" i="6"/>
  <c r="AT6" i="6"/>
  <c r="AV6" i="6"/>
  <c r="AW6" i="6"/>
  <c r="AQ6" i="6"/>
  <c r="AU6" i="6"/>
  <c r="AN6" i="6"/>
  <c r="AO6" i="6"/>
  <c r="A7" i="6"/>
  <c r="BD6" i="6"/>
  <c r="BK6" i="6" s="1"/>
  <c r="BP6" i="6" s="1"/>
  <c r="BU6" i="6" s="1"/>
  <c r="S13" i="3"/>
  <c r="S14" i="3"/>
  <c r="S9" i="3"/>
  <c r="S11" i="3"/>
  <c r="S12" i="3"/>
  <c r="S10" i="3"/>
  <c r="CH4" i="6"/>
  <c r="CH2" i="6"/>
  <c r="CH5" i="6"/>
  <c r="CH6" i="6"/>
  <c r="CH7" i="6"/>
  <c r="CH3" i="6"/>
  <c r="CG4" i="6"/>
  <c r="CG5" i="6"/>
  <c r="CG6" i="6"/>
  <c r="CG2" i="6"/>
  <c r="CG3" i="6"/>
  <c r="CG7" i="6"/>
  <c r="CF7" i="6"/>
  <c r="CF4" i="6"/>
  <c r="CF2" i="6"/>
  <c r="CF5" i="6"/>
  <c r="CF3" i="6"/>
  <c r="CF6" i="6"/>
  <c r="BV1" i="6"/>
  <c r="CE4" i="6"/>
  <c r="CC5" i="6"/>
  <c r="CA6" i="6"/>
  <c r="BY7" i="6"/>
  <c r="CE2" i="6"/>
  <c r="CD5" i="6"/>
  <c r="CB6" i="6"/>
  <c r="BZ7" i="6"/>
  <c r="BW3" i="6"/>
  <c r="CE5" i="6"/>
  <c r="CC6" i="6"/>
  <c r="CA7" i="6"/>
  <c r="BX3" i="6"/>
  <c r="CD6" i="6"/>
  <c r="CB7" i="6"/>
  <c r="BY3" i="6"/>
  <c r="BW4" i="6"/>
  <c r="CE6" i="6"/>
  <c r="CC7" i="6"/>
  <c r="BW2" i="6"/>
  <c r="BZ3" i="6"/>
  <c r="BX4" i="6"/>
  <c r="CD7" i="6"/>
  <c r="BX2" i="6"/>
  <c r="CA3" i="6"/>
  <c r="BY4" i="6"/>
  <c r="BW5" i="6"/>
  <c r="CE7" i="6"/>
  <c r="BY2" i="6"/>
  <c r="BZ2" i="6"/>
  <c r="CB3" i="6"/>
  <c r="BZ4" i="6"/>
  <c r="BX5" i="6"/>
  <c r="CC3" i="6"/>
  <c r="CA4" i="6"/>
  <c r="BY5" i="6"/>
  <c r="BW6" i="6"/>
  <c r="CA2" i="6"/>
  <c r="CB2" i="6"/>
  <c r="CD3" i="6"/>
  <c r="CB4" i="6"/>
  <c r="BZ5" i="6"/>
  <c r="BX6" i="6"/>
  <c r="CE3" i="6"/>
  <c r="CC4" i="6"/>
  <c r="CA5" i="6"/>
  <c r="BY6" i="6"/>
  <c r="BW7" i="6"/>
  <c r="CC2" i="6"/>
  <c r="CD2" i="6"/>
  <c r="CD4" i="6"/>
  <c r="CB5" i="6"/>
  <c r="BZ6" i="6"/>
  <c r="BX7" i="6"/>
  <c r="S6" i="3"/>
  <c r="S7" i="3"/>
  <c r="S2" i="3"/>
  <c r="S3" i="3"/>
  <c r="S4" i="3"/>
  <c r="S8" i="3"/>
  <c r="AT7" i="6" l="1"/>
  <c r="AL7" i="6"/>
  <c r="AO7" i="6"/>
  <c r="AQ7" i="6"/>
  <c r="AR7" i="6"/>
  <c r="AV7" i="6"/>
  <c r="AS7" i="6"/>
  <c r="AU7" i="6"/>
  <c r="AW7" i="6"/>
  <c r="AM7" i="6"/>
  <c r="AN7" i="6"/>
  <c r="AP7" i="6"/>
  <c r="AX7" i="6"/>
  <c r="A8" i="6"/>
  <c r="BD7" i="6"/>
  <c r="BK7" i="6" s="1"/>
  <c r="BP7" i="6" s="1"/>
  <c r="BU7" i="6" s="1"/>
  <c r="BV3" i="6"/>
  <c r="BV4" i="6"/>
  <c r="BV2" i="6"/>
  <c r="BV5" i="6"/>
  <c r="BV6" i="6"/>
  <c r="BV7" i="6"/>
  <c r="BV8" i="6"/>
  <c r="AP8" i="6" l="1"/>
  <c r="AX8" i="6"/>
  <c r="AR8" i="6"/>
  <c r="AW8" i="6"/>
  <c r="AM8" i="6"/>
  <c r="AT8" i="6"/>
  <c r="AU8" i="6"/>
  <c r="AV8" i="6"/>
  <c r="AL8" i="6"/>
  <c r="AN8" i="6"/>
  <c r="AQ8" i="6"/>
  <c r="AO8" i="6"/>
  <c r="AS8" i="6"/>
  <c r="A9" i="6"/>
  <c r="BD8" i="6"/>
  <c r="BK8" i="6" s="1"/>
  <c r="BP8" i="6" s="1"/>
  <c r="BU8" i="6" s="1"/>
  <c r="CA8" i="6"/>
  <c r="CB8" i="6"/>
  <c r="BW8" i="6"/>
  <c r="BX8" i="6"/>
  <c r="CD8" i="6"/>
  <c r="CG8" i="6"/>
  <c r="CH8" i="6"/>
  <c r="CF8" i="6"/>
  <c r="CE8" i="6"/>
  <c r="BZ8" i="6"/>
  <c r="BY8" i="6"/>
  <c r="CC8" i="6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2" i="1"/>
  <c r="G3" i="1"/>
  <c r="G4" i="1"/>
  <c r="F35" i="1"/>
  <c r="F36" i="1"/>
  <c r="F37" i="1"/>
  <c r="F38" i="1"/>
  <c r="F39" i="1"/>
  <c r="F40" i="1"/>
  <c r="F41" i="1"/>
  <c r="F4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E2" i="3" a="1"/>
  <c r="A2" i="3" a="1"/>
  <c r="AL9" i="6" l="1"/>
  <c r="AX9" i="6"/>
  <c r="AW9" i="6"/>
  <c r="AT9" i="6"/>
  <c r="AO9" i="6"/>
  <c r="AP9" i="6"/>
  <c r="AS9" i="6"/>
  <c r="AV9" i="6"/>
  <c r="AM9" i="6"/>
  <c r="AN9" i="6"/>
  <c r="AQ9" i="6"/>
  <c r="AR9" i="6"/>
  <c r="AU9" i="6"/>
  <c r="A10" i="6"/>
  <c r="BD9" i="6"/>
  <c r="BK9" i="6" s="1"/>
  <c r="BP9" i="6" s="1"/>
  <c r="BU9" i="6" s="1"/>
  <c r="CE9" i="6"/>
  <c r="CH9" i="6"/>
  <c r="BY9" i="6"/>
  <c r="BZ9" i="6"/>
  <c r="CB9" i="6"/>
  <c r="CD9" i="6"/>
  <c r="CG9" i="6"/>
  <c r="BX9" i="6"/>
  <c r="CC9" i="6"/>
  <c r="CF9" i="6"/>
  <c r="BW9" i="6"/>
  <c r="CA9" i="6"/>
  <c r="BV9" i="6"/>
  <c r="B18" i="3"/>
  <c r="B30" i="3"/>
  <c r="B7" i="3"/>
  <c r="B19" i="3"/>
  <c r="B31" i="3"/>
  <c r="B20" i="3"/>
  <c r="B32" i="3"/>
  <c r="B15" i="3"/>
  <c r="B27" i="3"/>
  <c r="B16" i="3"/>
  <c r="B28" i="3"/>
  <c r="B17" i="3"/>
  <c r="B8" i="3"/>
  <c r="B9" i="3"/>
  <c r="B21" i="3"/>
  <c r="B33" i="3"/>
  <c r="B10" i="3"/>
  <c r="B22" i="3"/>
  <c r="B34" i="3"/>
  <c r="B11" i="3"/>
  <c r="B23" i="3"/>
  <c r="B35" i="3"/>
  <c r="B12" i="3"/>
  <c r="B24" i="3"/>
  <c r="B36" i="3"/>
  <c r="B14" i="3"/>
  <c r="B26" i="3"/>
  <c r="B29" i="3"/>
  <c r="B13" i="3"/>
  <c r="B25" i="3"/>
  <c r="E2" i="3"/>
  <c r="BE1" i="6" s="1" a="1"/>
  <c r="F4" i="3"/>
  <c r="A2" i="3"/>
  <c r="B1" i="6" s="1" a="1"/>
  <c r="V9" i="6" s="1"/>
  <c r="B3" i="3"/>
  <c r="B6" i="3"/>
  <c r="B4" i="3"/>
  <c r="B5" i="3"/>
  <c r="M2" i="3" a="1"/>
  <c r="I2" i="3" a="1"/>
  <c r="F3" i="3"/>
  <c r="U9" i="6" l="1"/>
  <c r="B1" i="6"/>
  <c r="M2" i="6"/>
  <c r="Q2" i="6"/>
  <c r="U2" i="6"/>
  <c r="Y2" i="6"/>
  <c r="AC2" i="6"/>
  <c r="AG2" i="6"/>
  <c r="AK2" i="6"/>
  <c r="N2" i="6"/>
  <c r="R2" i="6"/>
  <c r="V2" i="6"/>
  <c r="Z2" i="6"/>
  <c r="AD2" i="6"/>
  <c r="AH2" i="6"/>
  <c r="K2" i="6"/>
  <c r="O2" i="6"/>
  <c r="S2" i="6"/>
  <c r="W2" i="6"/>
  <c r="AA2" i="6"/>
  <c r="AE2" i="6"/>
  <c r="AI2" i="6"/>
  <c r="L2" i="6"/>
  <c r="P2" i="6"/>
  <c r="T2" i="6"/>
  <c r="X2" i="6"/>
  <c r="AB2" i="6"/>
  <c r="AF2" i="6"/>
  <c r="AJ2" i="6"/>
  <c r="P3" i="6"/>
  <c r="AF3" i="6"/>
  <c r="AC3" i="6"/>
  <c r="N3" i="6"/>
  <c r="O3" i="6"/>
  <c r="AD3" i="6"/>
  <c r="U3" i="6"/>
  <c r="T3" i="6"/>
  <c r="X3" i="6"/>
  <c r="W3" i="6"/>
  <c r="AH3" i="6"/>
  <c r="Z3" i="6"/>
  <c r="AB3" i="6"/>
  <c r="R3" i="6"/>
  <c r="AJ3" i="6"/>
  <c r="AA3" i="6"/>
  <c r="AI3" i="6"/>
  <c r="K3" i="6"/>
  <c r="Q3" i="6"/>
  <c r="AG3" i="6"/>
  <c r="S3" i="6"/>
  <c r="V3" i="6"/>
  <c r="Y3" i="6"/>
  <c r="AE3" i="6"/>
  <c r="AK3" i="6"/>
  <c r="M3" i="6"/>
  <c r="L3" i="6"/>
  <c r="U5" i="6"/>
  <c r="AC5" i="6"/>
  <c r="V5" i="6"/>
  <c r="X5" i="6"/>
  <c r="AB5" i="6"/>
  <c r="Q5" i="6"/>
  <c r="AK5" i="6"/>
  <c r="R4" i="6"/>
  <c r="AB4" i="6"/>
  <c r="T4" i="6"/>
  <c r="Z4" i="6"/>
  <c r="P4" i="6"/>
  <c r="AE4" i="6"/>
  <c r="M5" i="6"/>
  <c r="AI5" i="6"/>
  <c r="S5" i="6"/>
  <c r="L5" i="6"/>
  <c r="Y5" i="6"/>
  <c r="AJ5" i="6"/>
  <c r="N4" i="6"/>
  <c r="AF4" i="6"/>
  <c r="X4" i="6"/>
  <c r="Q4" i="6"/>
  <c r="AG4" i="6"/>
  <c r="AJ4" i="6"/>
  <c r="R5" i="6"/>
  <c r="Z5" i="6"/>
  <c r="O5" i="6"/>
  <c r="AH5" i="6"/>
  <c r="W5" i="6"/>
  <c r="AA5" i="6"/>
  <c r="P5" i="6"/>
  <c r="AF5" i="6"/>
  <c r="V4" i="6"/>
  <c r="AA4" i="6"/>
  <c r="S4" i="6"/>
  <c r="U4" i="6"/>
  <c r="AC4" i="6"/>
  <c r="Y4" i="6"/>
  <c r="AI4" i="6"/>
  <c r="M4" i="6"/>
  <c r="T5" i="6"/>
  <c r="AG5" i="6"/>
  <c r="K5" i="6"/>
  <c r="AH4" i="6"/>
  <c r="AD5" i="6"/>
  <c r="N5" i="6"/>
  <c r="AE5" i="6"/>
  <c r="W4" i="6"/>
  <c r="L4" i="6"/>
  <c r="AD4" i="6"/>
  <c r="K4" i="6"/>
  <c r="AK4" i="6"/>
  <c r="O4" i="6"/>
  <c r="N6" i="6"/>
  <c r="L6" i="6"/>
  <c r="AK6" i="6"/>
  <c r="AJ6" i="6"/>
  <c r="AE6" i="6"/>
  <c r="O6" i="6"/>
  <c r="R6" i="6"/>
  <c r="AG6" i="6"/>
  <c r="Q6" i="6"/>
  <c r="AF6" i="6"/>
  <c r="AH6" i="6"/>
  <c r="Z6" i="6"/>
  <c r="Y6" i="6"/>
  <c r="T6" i="6"/>
  <c r="AA6" i="6"/>
  <c r="X6" i="6"/>
  <c r="AD6" i="6"/>
  <c r="S6" i="6"/>
  <c r="M6" i="6"/>
  <c r="P6" i="6"/>
  <c r="AC6" i="6"/>
  <c r="AI6" i="6"/>
  <c r="W6" i="6"/>
  <c r="U6" i="6"/>
  <c r="V6" i="6"/>
  <c r="AB6" i="6"/>
  <c r="K6" i="6"/>
  <c r="V7" i="6"/>
  <c r="Y7" i="6"/>
  <c r="N7" i="6"/>
  <c r="AF7" i="6"/>
  <c r="X7" i="6"/>
  <c r="AE7" i="6"/>
  <c r="P7" i="6"/>
  <c r="R7" i="6"/>
  <c r="U7" i="6"/>
  <c r="K7" i="6"/>
  <c r="AC7" i="6"/>
  <c r="AK7" i="6"/>
  <c r="AI7" i="6"/>
  <c r="AH7" i="6"/>
  <c r="AG7" i="6"/>
  <c r="O7" i="6"/>
  <c r="S7" i="6"/>
  <c r="AD7" i="6"/>
  <c r="M7" i="6"/>
  <c r="AB7" i="6"/>
  <c r="W7" i="6"/>
  <c r="Z7" i="6"/>
  <c r="T7" i="6"/>
  <c r="AJ7" i="6"/>
  <c r="L7" i="6"/>
  <c r="AA7" i="6"/>
  <c r="Q7" i="6"/>
  <c r="R8" i="6"/>
  <c r="X8" i="6"/>
  <c r="AC8" i="6"/>
  <c r="AD8" i="6"/>
  <c r="AK8" i="6"/>
  <c r="T8" i="6"/>
  <c r="Z8" i="6"/>
  <c r="AB8" i="6"/>
  <c r="M8" i="6"/>
  <c r="P8" i="6"/>
  <c r="Y8" i="6"/>
  <c r="AG8" i="6"/>
  <c r="S8" i="6"/>
  <c r="AI8" i="6"/>
  <c r="K8" i="6"/>
  <c r="O8" i="6"/>
  <c r="AH8" i="6"/>
  <c r="W8" i="6"/>
  <c r="AA8" i="6"/>
  <c r="L8" i="6"/>
  <c r="N8" i="6"/>
  <c r="U8" i="6"/>
  <c r="AJ8" i="6"/>
  <c r="AF8" i="6"/>
  <c r="V8" i="6"/>
  <c r="Q8" i="6"/>
  <c r="AE8" i="6"/>
  <c r="X9" i="6"/>
  <c r="S9" i="6"/>
  <c r="L9" i="6"/>
  <c r="AK9" i="6"/>
  <c r="AH9" i="6"/>
  <c r="O9" i="6"/>
  <c r="R9" i="6"/>
  <c r="AG9" i="6"/>
  <c r="M9" i="6"/>
  <c r="AB9" i="6"/>
  <c r="Y9" i="6"/>
  <c r="I2" i="3"/>
  <c r="J3" i="3"/>
  <c r="T9" i="6"/>
  <c r="Q9" i="6"/>
  <c r="AI9" i="6"/>
  <c r="AE9" i="6"/>
  <c r="AA9" i="6"/>
  <c r="AJ9" i="6"/>
  <c r="Z9" i="6"/>
  <c r="M2" i="3"/>
  <c r="N3" i="3"/>
  <c r="P9" i="6"/>
  <c r="AC9" i="6"/>
  <c r="AD9" i="6"/>
  <c r="K9" i="6"/>
  <c r="AF9" i="6"/>
  <c r="W9" i="6"/>
  <c r="N9" i="6"/>
  <c r="V10" i="6"/>
  <c r="AH10" i="6"/>
  <c r="AT10" i="6"/>
  <c r="W10" i="6"/>
  <c r="AJ10" i="6"/>
  <c r="AW10" i="6"/>
  <c r="T10" i="6"/>
  <c r="AI10" i="6"/>
  <c r="AX10" i="6"/>
  <c r="P10" i="6"/>
  <c r="AE10" i="6"/>
  <c r="AU10" i="6"/>
  <c r="Q10" i="6"/>
  <c r="AF10" i="6"/>
  <c r="AV10" i="6"/>
  <c r="U10" i="6"/>
  <c r="AL10" i="6"/>
  <c r="AB10" i="6"/>
  <c r="K10" i="6"/>
  <c r="AC10" i="6"/>
  <c r="L10" i="6"/>
  <c r="AD10" i="6"/>
  <c r="N10" i="6"/>
  <c r="AK10" i="6"/>
  <c r="O10" i="6"/>
  <c r="AM10" i="6"/>
  <c r="Z10" i="6"/>
  <c r="AA10" i="6"/>
  <c r="AN10" i="6"/>
  <c r="AG10" i="6"/>
  <c r="AO10" i="6"/>
  <c r="AP10" i="6"/>
  <c r="AQ10" i="6"/>
  <c r="R10" i="6"/>
  <c r="S10" i="6"/>
  <c r="X10" i="6"/>
  <c r="Y10" i="6"/>
  <c r="AR10" i="6"/>
  <c r="AS10" i="6"/>
  <c r="M10" i="6"/>
  <c r="A11" i="6"/>
  <c r="BD10" i="6"/>
  <c r="BK10" i="6" s="1"/>
  <c r="BP10" i="6" s="1"/>
  <c r="BU10" i="6" s="1"/>
  <c r="BY10" i="6"/>
  <c r="CD10" i="6"/>
  <c r="CB10" i="6"/>
  <c r="CG10" i="6"/>
  <c r="BW10" i="6"/>
  <c r="CE10" i="6"/>
  <c r="BX10" i="6"/>
  <c r="CC10" i="6"/>
  <c r="CH10" i="6"/>
  <c r="CF10" i="6"/>
  <c r="CA10" i="6"/>
  <c r="BZ10" i="6"/>
  <c r="BV10" i="6"/>
  <c r="BC2" i="5" a="1"/>
  <c r="BK3" i="5" s="1"/>
  <c r="BQ1" i="6" a="1"/>
  <c r="AM2" i="5" a="1"/>
  <c r="AU3" i="5" s="1"/>
  <c r="BL1" i="6" a="1"/>
  <c r="BE1" i="6"/>
  <c r="BH5" i="6"/>
  <c r="BH8" i="6"/>
  <c r="BH11" i="6"/>
  <c r="BG3" i="6"/>
  <c r="BG9" i="6"/>
  <c r="BF7" i="6"/>
  <c r="BG10" i="6"/>
  <c r="BH7" i="6"/>
  <c r="BH10" i="6"/>
  <c r="BF3" i="6"/>
  <c r="BF6" i="6"/>
  <c r="BF9" i="6"/>
  <c r="BG6" i="6"/>
  <c r="BF4" i="6"/>
  <c r="BG7" i="6"/>
  <c r="BH4" i="6"/>
  <c r="BH3" i="6"/>
  <c r="BH6" i="6"/>
  <c r="BH9" i="6"/>
  <c r="BF10" i="6"/>
  <c r="BG4" i="6"/>
  <c r="BG5" i="6"/>
  <c r="BF8" i="6"/>
  <c r="BG8" i="6"/>
  <c r="BF5" i="6"/>
  <c r="BF2" i="6"/>
  <c r="BF11" i="6"/>
  <c r="BG2" i="6"/>
  <c r="BG11" i="6"/>
  <c r="BH2" i="6"/>
  <c r="V2" i="5" a="1"/>
  <c r="N2" i="3"/>
  <c r="O2" i="3" s="1"/>
  <c r="O2" i="5" a="1"/>
  <c r="O2" i="5" s="1"/>
  <c r="J2" i="3"/>
  <c r="K2" i="3" s="1"/>
  <c r="H2" i="5" a="1"/>
  <c r="H2" i="5" s="1"/>
  <c r="F2" i="3"/>
  <c r="G3" i="3" s="1"/>
  <c r="I1" i="5" a="1"/>
  <c r="B1" i="5" a="1"/>
  <c r="P1" i="5" a="1"/>
  <c r="B2" i="3"/>
  <c r="C32" i="3" s="1"/>
  <c r="A2" i="5" a="1"/>
  <c r="B18" i="5" l="1"/>
  <c r="C19" i="5"/>
  <c r="D20" i="5"/>
  <c r="B22" i="5"/>
  <c r="C23" i="5"/>
  <c r="D24" i="5"/>
  <c r="B26" i="5"/>
  <c r="C27" i="5"/>
  <c r="D28" i="5"/>
  <c r="B30" i="5"/>
  <c r="C31" i="5"/>
  <c r="D32" i="5"/>
  <c r="B34" i="5"/>
  <c r="C35" i="5"/>
  <c r="D36" i="5"/>
  <c r="C18" i="5"/>
  <c r="D19" i="5"/>
  <c r="B21" i="5"/>
  <c r="C22" i="5"/>
  <c r="D23" i="5"/>
  <c r="B25" i="5"/>
  <c r="C26" i="5"/>
  <c r="D27" i="5"/>
  <c r="B29" i="5"/>
  <c r="C30" i="5"/>
  <c r="D31" i="5"/>
  <c r="B33" i="5"/>
  <c r="C34" i="5"/>
  <c r="D35" i="5"/>
  <c r="B37" i="5"/>
  <c r="D18" i="5"/>
  <c r="B20" i="5"/>
  <c r="C21" i="5"/>
  <c r="D22" i="5"/>
  <c r="B24" i="5"/>
  <c r="C25" i="5"/>
  <c r="D26" i="5"/>
  <c r="B28" i="5"/>
  <c r="C29" i="5"/>
  <c r="D30" i="5"/>
  <c r="B32" i="5"/>
  <c r="C33" i="5"/>
  <c r="D34" i="5"/>
  <c r="B36" i="5"/>
  <c r="C37" i="5"/>
  <c r="B19" i="5"/>
  <c r="F19" i="5" s="1"/>
  <c r="C20" i="5"/>
  <c r="D21" i="5"/>
  <c r="B23" i="5"/>
  <c r="F23" i="5" s="1"/>
  <c r="C24" i="5"/>
  <c r="D25" i="5"/>
  <c r="B27" i="5"/>
  <c r="F27" i="5" s="1"/>
  <c r="C28" i="5"/>
  <c r="D29" i="5"/>
  <c r="B31" i="5"/>
  <c r="F31" i="5" s="1"/>
  <c r="C32" i="5"/>
  <c r="D33" i="5"/>
  <c r="B35" i="5"/>
  <c r="F35" i="5" s="1"/>
  <c r="C36" i="5"/>
  <c r="D37" i="5"/>
  <c r="O3" i="3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C18" i="5"/>
  <c r="Y22" i="5"/>
  <c r="AC19" i="5"/>
  <c r="Y23" i="5"/>
  <c r="AC31" i="5"/>
  <c r="Y35" i="5"/>
  <c r="AB21" i="5"/>
  <c r="X25" i="5"/>
  <c r="AB33" i="5"/>
  <c r="X37" i="5"/>
  <c r="AD20" i="5"/>
  <c r="Z24" i="5"/>
  <c r="AD32" i="5"/>
  <c r="Z36" i="5"/>
  <c r="AD35" i="5"/>
  <c r="AB31" i="5"/>
  <c r="X35" i="5"/>
  <c r="AB23" i="5"/>
  <c r="X27" i="5"/>
  <c r="AB35" i="5"/>
  <c r="AE35" i="5"/>
  <c r="AB24" i="5"/>
  <c r="X28" i="5"/>
  <c r="AB36" i="5"/>
  <c r="AE22" i="5"/>
  <c r="AA26" i="5"/>
  <c r="AE36" i="5"/>
  <c r="X18" i="5"/>
  <c r="AB26" i="5"/>
  <c r="X30" i="5"/>
  <c r="AD25" i="5"/>
  <c r="Z29" i="5"/>
  <c r="Y19" i="5"/>
  <c r="AC27" i="5"/>
  <c r="Y31" i="5"/>
  <c r="Z19" i="5"/>
  <c r="AD27" i="5"/>
  <c r="Z31" i="5"/>
  <c r="AA19" i="5"/>
  <c r="AE27" i="5"/>
  <c r="AA31" i="5"/>
  <c r="AB19" i="5"/>
  <c r="X23" i="5"/>
  <c r="AB20" i="5"/>
  <c r="X24" i="5"/>
  <c r="AB32" i="5"/>
  <c r="X36" i="5"/>
  <c r="AE18" i="5"/>
  <c r="AA22" i="5"/>
  <c r="AE30" i="5"/>
  <c r="AA34" i="5"/>
  <c r="AC21" i="5"/>
  <c r="Y25" i="5"/>
  <c r="AC33" i="5"/>
  <c r="Y37" i="5"/>
  <c r="AC36" i="5"/>
  <c r="AE28" i="5"/>
  <c r="AA32" i="5"/>
  <c r="AE20" i="5"/>
  <c r="AA24" i="5"/>
  <c r="AE32" i="5"/>
  <c r="AA36" i="5"/>
  <c r="AD36" i="5"/>
  <c r="AE21" i="5"/>
  <c r="AA25" i="5"/>
  <c r="AE33" i="5"/>
  <c r="AA37" i="5"/>
  <c r="AD23" i="5"/>
  <c r="Z27" i="5"/>
  <c r="AD37" i="5"/>
  <c r="AE23" i="5"/>
  <c r="AA27" i="5"/>
  <c r="Y18" i="5"/>
  <c r="AC26" i="5"/>
  <c r="Y30" i="5"/>
  <c r="X20" i="5"/>
  <c r="AB28" i="5"/>
  <c r="X32" i="5"/>
  <c r="Y20" i="5"/>
  <c r="AC28" i="5"/>
  <c r="Y32" i="5"/>
  <c r="Z20" i="5"/>
  <c r="AD28" i="5"/>
  <c r="Z32" i="5"/>
  <c r="AA21" i="5"/>
  <c r="AE29" i="5"/>
  <c r="AA33" i="5"/>
  <c r="AE37" i="5"/>
  <c r="AD19" i="5"/>
  <c r="Z23" i="5"/>
  <c r="AD31" i="5"/>
  <c r="Z35" i="5"/>
  <c r="AB22" i="5"/>
  <c r="X26" i="5"/>
  <c r="AB34" i="5"/>
  <c r="AB37" i="5"/>
  <c r="AD29" i="5"/>
  <c r="Z33" i="5"/>
  <c r="AD21" i="5"/>
  <c r="Z25" i="5"/>
  <c r="AD33" i="5"/>
  <c r="Z37" i="5"/>
  <c r="AC37" i="5"/>
  <c r="AD22" i="5"/>
  <c r="Z26" i="5"/>
  <c r="AD34" i="5"/>
  <c r="AC24" i="5"/>
  <c r="Y28" i="5"/>
  <c r="X21" i="5"/>
  <c r="AB29" i="5"/>
  <c r="X33" i="5"/>
  <c r="Y21" i="5"/>
  <c r="AC29" i="5"/>
  <c r="Y33" i="5"/>
  <c r="AA20" i="5"/>
  <c r="AD24" i="5"/>
  <c r="Z28" i="5"/>
  <c r="X19" i="5"/>
  <c r="AB27" i="5"/>
  <c r="X31" i="5"/>
  <c r="AE25" i="5"/>
  <c r="AA29" i="5"/>
  <c r="Z21" i="5"/>
  <c r="AD18" i="5"/>
  <c r="Z22" i="5"/>
  <c r="AD30" i="5"/>
  <c r="Z34" i="5"/>
  <c r="AC20" i="5"/>
  <c r="Y24" i="5"/>
  <c r="AC32" i="5"/>
  <c r="Y36" i="5"/>
  <c r="AE19" i="5"/>
  <c r="AA23" i="5"/>
  <c r="AE31" i="5"/>
  <c r="AA35" i="5"/>
  <c r="AE34" i="5"/>
  <c r="AC30" i="5"/>
  <c r="Y34" i="5"/>
  <c r="AC22" i="5"/>
  <c r="Y26" i="5"/>
  <c r="AC34" i="5"/>
  <c r="AC23" i="5"/>
  <c r="Y27" i="5"/>
  <c r="AC35" i="5"/>
  <c r="AB25" i="5"/>
  <c r="X29" i="5"/>
  <c r="AC25" i="5"/>
  <c r="Y29" i="5"/>
  <c r="AE24" i="5"/>
  <c r="AA28" i="5"/>
  <c r="Z18" i="5"/>
  <c r="AD26" i="5"/>
  <c r="Z30" i="5"/>
  <c r="AA18" i="5"/>
  <c r="AE26" i="5"/>
  <c r="AA30" i="5"/>
  <c r="AB18" i="5"/>
  <c r="X22" i="5"/>
  <c r="AB30" i="5"/>
  <c r="X34" i="5"/>
  <c r="W24" i="5"/>
  <c r="AK24" i="5" s="1"/>
  <c r="W19" i="5"/>
  <c r="AK19" i="5" s="1"/>
  <c r="W21" i="5"/>
  <c r="AK21" i="5" s="1"/>
  <c r="W23" i="5"/>
  <c r="AK23" i="5" s="1"/>
  <c r="W25" i="5"/>
  <c r="W27" i="5"/>
  <c r="AK27" i="5" s="1"/>
  <c r="W29" i="5"/>
  <c r="AK29" i="5" s="1"/>
  <c r="W31" i="5"/>
  <c r="AK31" i="5" s="1"/>
  <c r="W33" i="5"/>
  <c r="AK33" i="5" s="1"/>
  <c r="W35" i="5"/>
  <c r="W37" i="5"/>
  <c r="AK37" i="5" s="1"/>
  <c r="W36" i="5"/>
  <c r="AK36" i="5" s="1"/>
  <c r="W18" i="5"/>
  <c r="W20" i="5"/>
  <c r="AK20" i="5" s="1"/>
  <c r="W22" i="5"/>
  <c r="W26" i="5"/>
  <c r="AK26" i="5" s="1"/>
  <c r="W28" i="5"/>
  <c r="W30" i="5"/>
  <c r="W32" i="5"/>
  <c r="AK32" i="5" s="1"/>
  <c r="W34" i="5"/>
  <c r="AK34" i="5" s="1"/>
  <c r="K3" i="3"/>
  <c r="R11" i="6"/>
  <c r="AD11" i="6"/>
  <c r="AP11" i="6"/>
  <c r="V11" i="6"/>
  <c r="AI11" i="6"/>
  <c r="AV11" i="6"/>
  <c r="X11" i="6"/>
  <c r="AL11" i="6"/>
  <c r="W11" i="6"/>
  <c r="AM11" i="6"/>
  <c r="Y11" i="6"/>
  <c r="AN11" i="6"/>
  <c r="M11" i="6"/>
  <c r="AB11" i="6"/>
  <c r="AR11" i="6"/>
  <c r="K11" i="6"/>
  <c r="AE11" i="6"/>
  <c r="AX11" i="6"/>
  <c r="L11" i="6"/>
  <c r="AF11" i="6"/>
  <c r="N11" i="6"/>
  <c r="AG11" i="6"/>
  <c r="P11" i="6"/>
  <c r="AJ11" i="6"/>
  <c r="Q11" i="6"/>
  <c r="AK11" i="6"/>
  <c r="U11" i="6"/>
  <c r="Z11" i="6"/>
  <c r="AA11" i="6"/>
  <c r="AC11" i="6"/>
  <c r="AH11" i="6"/>
  <c r="AO11" i="6"/>
  <c r="AQ11" i="6"/>
  <c r="AW11" i="6"/>
  <c r="AS11" i="6"/>
  <c r="T11" i="6"/>
  <c r="O11" i="6"/>
  <c r="S11" i="6"/>
  <c r="AU11" i="6"/>
  <c r="AT11" i="6"/>
  <c r="A12" i="6"/>
  <c r="BD11" i="6"/>
  <c r="BK11" i="6" s="1"/>
  <c r="BP11" i="6" s="1"/>
  <c r="BU11" i="6" s="1"/>
  <c r="BW11" i="6"/>
  <c r="CB11" i="6"/>
  <c r="CD11" i="6"/>
  <c r="CH11" i="6"/>
  <c r="CC11" i="6"/>
  <c r="BX11" i="6"/>
  <c r="BZ11" i="6"/>
  <c r="CA11" i="6"/>
  <c r="CG11" i="6"/>
  <c r="CF11" i="6"/>
  <c r="CE11" i="6"/>
  <c r="BY11" i="6"/>
  <c r="BV11" i="6"/>
  <c r="C17" i="3"/>
  <c r="C13" i="3"/>
  <c r="C30" i="3"/>
  <c r="C20" i="3"/>
  <c r="C9" i="3"/>
  <c r="C22" i="3"/>
  <c r="C14" i="3"/>
  <c r="C25" i="3"/>
  <c r="C21" i="3"/>
  <c r="C34" i="3"/>
  <c r="C18" i="3"/>
  <c r="C26" i="3"/>
  <c r="C11" i="3"/>
  <c r="C8" i="3"/>
  <c r="C19" i="3"/>
  <c r="C28" i="3"/>
  <c r="C7" i="3"/>
  <c r="C33" i="3"/>
  <c r="C16" i="3"/>
  <c r="C36" i="3"/>
  <c r="C29" i="3"/>
  <c r="C24" i="3"/>
  <c r="C15" i="3"/>
  <c r="G4" i="3"/>
  <c r="C2" i="3"/>
  <c r="C38" i="3"/>
  <c r="C39" i="3"/>
  <c r="C37" i="3"/>
  <c r="C27" i="3"/>
  <c r="C31" i="3"/>
  <c r="C23" i="3"/>
  <c r="C35" i="3"/>
  <c r="C10" i="3"/>
  <c r="C12" i="3"/>
  <c r="AH17" i="5"/>
  <c r="AG17" i="5"/>
  <c r="AI17" i="5"/>
  <c r="AC17" i="5"/>
  <c r="AA17" i="5"/>
  <c r="Z17" i="5"/>
  <c r="Y17" i="5"/>
  <c r="AB17" i="5"/>
  <c r="AF17" i="5"/>
  <c r="X17" i="5"/>
  <c r="AE17" i="5"/>
  <c r="AD17" i="5"/>
  <c r="W17" i="5"/>
  <c r="AI16" i="5"/>
  <c r="AG16" i="5"/>
  <c r="AH16" i="5"/>
  <c r="AE16" i="5"/>
  <c r="AC16" i="5"/>
  <c r="W16" i="5"/>
  <c r="AB16" i="5"/>
  <c r="AF16" i="5"/>
  <c r="Z16" i="5"/>
  <c r="Y16" i="5"/>
  <c r="AD16" i="5"/>
  <c r="X16" i="5"/>
  <c r="AA16" i="5"/>
  <c r="AG15" i="5"/>
  <c r="AH15" i="5"/>
  <c r="AI15" i="5"/>
  <c r="AD15" i="5"/>
  <c r="X15" i="5"/>
  <c r="W15" i="5"/>
  <c r="AA15" i="5"/>
  <c r="AF15" i="5"/>
  <c r="Z15" i="5"/>
  <c r="Y15" i="5"/>
  <c r="AE15" i="5"/>
  <c r="AC15" i="5"/>
  <c r="AB15" i="5"/>
  <c r="AI14" i="5"/>
  <c r="AG14" i="5"/>
  <c r="AH14" i="5"/>
  <c r="AC14" i="5"/>
  <c r="Z14" i="5"/>
  <c r="AD14" i="5"/>
  <c r="Y14" i="5"/>
  <c r="AF14" i="5"/>
  <c r="AE14" i="5"/>
  <c r="AA14" i="5"/>
  <c r="AB14" i="5"/>
  <c r="X14" i="5"/>
  <c r="W14" i="5"/>
  <c r="AI13" i="5"/>
  <c r="AH13" i="5"/>
  <c r="AG13" i="5"/>
  <c r="AF13" i="5"/>
  <c r="AE13" i="5"/>
  <c r="AB13" i="5"/>
  <c r="Y13" i="5"/>
  <c r="AD13" i="5"/>
  <c r="AA13" i="5"/>
  <c r="X13" i="5"/>
  <c r="AC13" i="5"/>
  <c r="Z13" i="5"/>
  <c r="W13" i="5"/>
  <c r="AI12" i="5"/>
  <c r="AG12" i="5"/>
  <c r="AH12" i="5"/>
  <c r="Y12" i="5"/>
  <c r="AD12" i="5"/>
  <c r="AA12" i="5"/>
  <c r="AC12" i="5"/>
  <c r="X12" i="5"/>
  <c r="AB12" i="5"/>
  <c r="W12" i="5"/>
  <c r="AF12" i="5"/>
  <c r="Z12" i="5"/>
  <c r="AE12" i="5"/>
  <c r="AI11" i="5"/>
  <c r="AG11" i="5"/>
  <c r="AH11" i="5"/>
  <c r="AC11" i="5"/>
  <c r="AB11" i="5"/>
  <c r="AF11" i="5"/>
  <c r="Y11" i="5"/>
  <c r="W11" i="5"/>
  <c r="AD11" i="5"/>
  <c r="AA11" i="5"/>
  <c r="AE11" i="5"/>
  <c r="Z11" i="5"/>
  <c r="X11" i="5"/>
  <c r="J9" i="6"/>
  <c r="J10" i="6"/>
  <c r="J3" i="6"/>
  <c r="J4" i="6"/>
  <c r="J11" i="6"/>
  <c r="J2" i="6"/>
  <c r="J5" i="6"/>
  <c r="J8" i="6"/>
  <c r="J12" i="6"/>
  <c r="J6" i="6"/>
  <c r="J7" i="6"/>
  <c r="AI10" i="5"/>
  <c r="AH10" i="5"/>
  <c r="AG10" i="5"/>
  <c r="X10" i="5"/>
  <c r="AF10" i="5"/>
  <c r="AA10" i="5"/>
  <c r="AE10" i="5"/>
  <c r="AC10" i="5"/>
  <c r="Z10" i="5"/>
  <c r="Y10" i="5"/>
  <c r="AD10" i="5"/>
  <c r="AB10" i="5"/>
  <c r="W10" i="5"/>
  <c r="I8" i="6"/>
  <c r="I3" i="6"/>
  <c r="I9" i="6"/>
  <c r="I4" i="6"/>
  <c r="I10" i="6"/>
  <c r="I6" i="6"/>
  <c r="I12" i="6"/>
  <c r="I5" i="6"/>
  <c r="I11" i="6"/>
  <c r="I2" i="6"/>
  <c r="I7" i="6"/>
  <c r="AG9" i="5"/>
  <c r="AH9" i="5"/>
  <c r="AI9" i="5"/>
  <c r="Z9" i="5"/>
  <c r="AE9" i="5"/>
  <c r="Y9" i="5"/>
  <c r="AB9" i="5"/>
  <c r="AC9" i="5"/>
  <c r="AA9" i="5"/>
  <c r="X9" i="5"/>
  <c r="AD9" i="5"/>
  <c r="AF9" i="5"/>
  <c r="W9" i="5"/>
  <c r="AH3" i="5"/>
  <c r="AG8" i="5"/>
  <c r="AH8" i="5"/>
  <c r="AI8" i="5"/>
  <c r="AC8" i="5"/>
  <c r="AB8" i="5"/>
  <c r="AA8" i="5"/>
  <c r="Y8" i="5"/>
  <c r="X8" i="5"/>
  <c r="Z8" i="5"/>
  <c r="AD8" i="5"/>
  <c r="AF8" i="5"/>
  <c r="AE8" i="5"/>
  <c r="W8" i="5"/>
  <c r="H6" i="6"/>
  <c r="H10" i="6"/>
  <c r="H5" i="6"/>
  <c r="H9" i="6"/>
  <c r="H4" i="6"/>
  <c r="H8" i="6"/>
  <c r="H12" i="6"/>
  <c r="H3" i="6"/>
  <c r="H7" i="6"/>
  <c r="H11" i="6"/>
  <c r="H2" i="6"/>
  <c r="AQ3" i="5"/>
  <c r="AP3" i="5"/>
  <c r="AY3" i="5"/>
  <c r="AM2" i="5"/>
  <c r="AY2" i="5" s="1"/>
  <c r="AX3" i="5"/>
  <c r="AT3" i="5"/>
  <c r="AS3" i="5"/>
  <c r="AR3" i="5"/>
  <c r="AN3" i="5"/>
  <c r="AO3" i="5"/>
  <c r="BJ3" i="5"/>
  <c r="BE3" i="5"/>
  <c r="BI3" i="5"/>
  <c r="BM3" i="5"/>
  <c r="BH3" i="5"/>
  <c r="BC2" i="5"/>
  <c r="BM2" i="5" s="1"/>
  <c r="BD3" i="5"/>
  <c r="BG3" i="5"/>
  <c r="BL3" i="5"/>
  <c r="BF3" i="5"/>
  <c r="BN3" i="5"/>
  <c r="BR5" i="6"/>
  <c r="BR11" i="6"/>
  <c r="BR9" i="6"/>
  <c r="BR3" i="6"/>
  <c r="BR4" i="6"/>
  <c r="BQ1" i="6"/>
  <c r="BR10" i="6"/>
  <c r="BR6" i="6"/>
  <c r="BR12" i="6"/>
  <c r="BR7" i="6"/>
  <c r="BR2" i="6"/>
  <c r="BR8" i="6"/>
  <c r="AW3" i="5"/>
  <c r="AV3" i="5"/>
  <c r="BL1" i="6"/>
  <c r="BM3" i="6"/>
  <c r="BM9" i="6"/>
  <c r="BM5" i="6"/>
  <c r="BM11" i="6"/>
  <c r="BM10" i="6"/>
  <c r="BM4" i="6"/>
  <c r="BM2" i="6"/>
  <c r="BM7" i="6"/>
  <c r="BM12" i="6"/>
  <c r="BM6" i="6"/>
  <c r="BM8" i="6"/>
  <c r="BE2" i="6"/>
  <c r="BE3" i="6"/>
  <c r="BE6" i="6"/>
  <c r="BE9" i="6"/>
  <c r="BE12" i="6"/>
  <c r="BE4" i="6"/>
  <c r="BE7" i="6"/>
  <c r="BE10" i="6"/>
  <c r="BE5" i="6"/>
  <c r="BE11" i="6"/>
  <c r="BE8" i="6"/>
  <c r="AA4" i="5"/>
  <c r="AB6" i="5"/>
  <c r="W6" i="5"/>
  <c r="Y5" i="5"/>
  <c r="AA6" i="5"/>
  <c r="AE6" i="5"/>
  <c r="AD3" i="5"/>
  <c r="AE5" i="5"/>
  <c r="AB5" i="5"/>
  <c r="V2" i="5"/>
  <c r="Y2" i="5" s="1"/>
  <c r="AH4" i="5"/>
  <c r="AA7" i="5"/>
  <c r="AF4" i="5"/>
  <c r="AC6" i="5"/>
  <c r="W7" i="5"/>
  <c r="W3" i="5"/>
  <c r="AE3" i="5"/>
  <c r="Z6" i="5"/>
  <c r="AB4" i="5"/>
  <c r="Y4" i="5"/>
  <c r="AF6" i="5"/>
  <c r="AG7" i="5"/>
  <c r="AC3" i="5"/>
  <c r="AH5" i="5"/>
  <c r="AD7" i="5"/>
  <c r="AB3" i="5"/>
  <c r="AI7" i="5"/>
  <c r="Z3" i="5"/>
  <c r="AI4" i="5"/>
  <c r="Y7" i="5"/>
  <c r="AH7" i="5"/>
  <c r="AB7" i="5"/>
  <c r="Y3" i="5"/>
  <c r="AD6" i="5"/>
  <c r="AF3" i="5"/>
  <c r="AG4" i="5"/>
  <c r="AD5" i="5"/>
  <c r="AC4" i="5"/>
  <c r="AC7" i="5"/>
  <c r="AE4" i="5"/>
  <c r="X7" i="5"/>
  <c r="AA5" i="5"/>
  <c r="AI5" i="5"/>
  <c r="AF7" i="5"/>
  <c r="X5" i="5"/>
  <c r="AD4" i="5"/>
  <c r="X3" i="5"/>
  <c r="Z5" i="5"/>
  <c r="AF5" i="5"/>
  <c r="AI3" i="5"/>
  <c r="X4" i="5"/>
  <c r="X6" i="5"/>
  <c r="AG5" i="5"/>
  <c r="AI6" i="5"/>
  <c r="W5" i="5"/>
  <c r="AA3" i="5"/>
  <c r="Z4" i="5"/>
  <c r="W4" i="5"/>
  <c r="AG6" i="5"/>
  <c r="AH6" i="5"/>
  <c r="Y6" i="5"/>
  <c r="Z7" i="5"/>
  <c r="AC5" i="5"/>
  <c r="AE7" i="5"/>
  <c r="AG3" i="5"/>
  <c r="E3" i="6"/>
  <c r="E7" i="6"/>
  <c r="E11" i="6"/>
  <c r="F2" i="6"/>
  <c r="F3" i="6"/>
  <c r="C6" i="6"/>
  <c r="F7" i="6"/>
  <c r="C10" i="6"/>
  <c r="F11" i="6"/>
  <c r="G2" i="6"/>
  <c r="G3" i="6"/>
  <c r="D6" i="6"/>
  <c r="G7" i="6"/>
  <c r="D10" i="6"/>
  <c r="G11" i="6"/>
  <c r="E6" i="6"/>
  <c r="E10" i="6"/>
  <c r="C5" i="6"/>
  <c r="F6" i="6"/>
  <c r="C9" i="6"/>
  <c r="F10" i="6"/>
  <c r="D5" i="6"/>
  <c r="G6" i="6"/>
  <c r="D9" i="6"/>
  <c r="G10" i="6"/>
  <c r="E5" i="6"/>
  <c r="E9" i="6"/>
  <c r="C4" i="6"/>
  <c r="F5" i="6"/>
  <c r="C8" i="6"/>
  <c r="F9" i="6"/>
  <c r="C12" i="6"/>
  <c r="D4" i="6"/>
  <c r="G5" i="6"/>
  <c r="D8" i="6"/>
  <c r="G9" i="6"/>
  <c r="D12" i="6"/>
  <c r="E4" i="6"/>
  <c r="E8" i="6"/>
  <c r="E12" i="6"/>
  <c r="C2" i="6"/>
  <c r="C3" i="6"/>
  <c r="F4" i="6"/>
  <c r="C7" i="6"/>
  <c r="F8" i="6"/>
  <c r="C11" i="6"/>
  <c r="F12" i="6"/>
  <c r="D2" i="6"/>
  <c r="D3" i="6"/>
  <c r="G4" i="6"/>
  <c r="D7" i="6"/>
  <c r="G8" i="6"/>
  <c r="D11" i="6"/>
  <c r="G12" i="6"/>
  <c r="E2" i="6"/>
  <c r="AO2" i="5"/>
  <c r="AS2" i="5"/>
  <c r="AR2" i="5"/>
  <c r="AV2" i="5"/>
  <c r="AW2" i="5"/>
  <c r="AX2" i="5"/>
  <c r="AN2" i="5"/>
  <c r="AF2" i="5"/>
  <c r="AG2" i="5"/>
  <c r="AH2" i="5"/>
  <c r="AD2" i="5"/>
  <c r="AE2" i="5"/>
  <c r="W2" i="5"/>
  <c r="X2" i="5"/>
  <c r="AA2" i="5"/>
  <c r="Z2" i="5"/>
  <c r="AB2" i="5"/>
  <c r="G2" i="3"/>
  <c r="P1" i="5"/>
  <c r="Q3" i="5"/>
  <c r="R3" i="5"/>
  <c r="Q2" i="5"/>
  <c r="R2" i="5"/>
  <c r="I1" i="5"/>
  <c r="K3" i="5"/>
  <c r="J2" i="5"/>
  <c r="J3" i="5"/>
  <c r="K2" i="5"/>
  <c r="B1" i="5"/>
  <c r="C14" i="5"/>
  <c r="D15" i="5"/>
  <c r="C10" i="5"/>
  <c r="D11" i="5"/>
  <c r="D16" i="5"/>
  <c r="D12" i="5"/>
  <c r="D17" i="5"/>
  <c r="D8" i="5"/>
  <c r="D13" i="5"/>
  <c r="D9" i="5"/>
  <c r="C16" i="5"/>
  <c r="D14" i="5"/>
  <c r="C12" i="5"/>
  <c r="C13" i="5"/>
  <c r="C11" i="5"/>
  <c r="D10" i="5"/>
  <c r="C17" i="5"/>
  <c r="C8" i="5"/>
  <c r="C15" i="5"/>
  <c r="C9" i="5"/>
  <c r="A2" i="5"/>
  <c r="C5" i="5"/>
  <c r="C6" i="5"/>
  <c r="C4" i="5"/>
  <c r="D6" i="5"/>
  <c r="D3" i="5"/>
  <c r="C3" i="5"/>
  <c r="C7" i="5"/>
  <c r="D5" i="5"/>
  <c r="D7" i="5"/>
  <c r="D4" i="5"/>
  <c r="C3" i="3"/>
  <c r="C6" i="3"/>
  <c r="C4" i="3"/>
  <c r="C5" i="3"/>
  <c r="D3" i="1"/>
  <c r="H3" i="1" s="1"/>
  <c r="H2" i="1"/>
  <c r="AK35" i="5" l="1"/>
  <c r="AK30" i="5"/>
  <c r="AK25" i="5"/>
  <c r="AK22" i="5"/>
  <c r="F36" i="5"/>
  <c r="F20" i="5"/>
  <c r="F29" i="5"/>
  <c r="F22" i="5"/>
  <c r="F24" i="5"/>
  <c r="F33" i="5"/>
  <c r="F26" i="5"/>
  <c r="BK2" i="5"/>
  <c r="AK28" i="5"/>
  <c r="AK18" i="5"/>
  <c r="F28" i="5"/>
  <c r="F37" i="5"/>
  <c r="F21" i="5"/>
  <c r="F30" i="5"/>
  <c r="F32" i="5"/>
  <c r="F25" i="5"/>
  <c r="F34" i="5"/>
  <c r="F18" i="5"/>
  <c r="N12" i="6"/>
  <c r="Z12" i="6"/>
  <c r="AL12" i="6"/>
  <c r="AX12" i="6"/>
  <c r="U12" i="6"/>
  <c r="AH12" i="6"/>
  <c r="AU12" i="6"/>
  <c r="L12" i="6"/>
  <c r="AA12" i="6"/>
  <c r="AO12" i="6"/>
  <c r="O12" i="6"/>
  <c r="AD12" i="6"/>
  <c r="AS12" i="6"/>
  <c r="P12" i="6"/>
  <c r="AE12" i="6"/>
  <c r="AT12" i="6"/>
  <c r="S12" i="6"/>
  <c r="AI12" i="6"/>
  <c r="AF12" i="6"/>
  <c r="K12" i="6"/>
  <c r="AG12" i="6"/>
  <c r="M12" i="6"/>
  <c r="AJ12" i="6"/>
  <c r="R12" i="6"/>
  <c r="AM12" i="6"/>
  <c r="T12" i="6"/>
  <c r="AN12" i="6"/>
  <c r="V12" i="6"/>
  <c r="W12" i="6"/>
  <c r="Y12" i="6"/>
  <c r="X12" i="6"/>
  <c r="AB12" i="6"/>
  <c r="AC12" i="6"/>
  <c r="AK12" i="6"/>
  <c r="Q12" i="6"/>
  <c r="AP12" i="6"/>
  <c r="AQ12" i="6"/>
  <c r="AW12" i="6"/>
  <c r="AR12" i="6"/>
  <c r="AV12" i="6"/>
  <c r="A13" i="6"/>
  <c r="BD12" i="6"/>
  <c r="BK12" i="6" s="1"/>
  <c r="BP12" i="6" s="1"/>
  <c r="BU12" i="6" s="1"/>
  <c r="CC12" i="6"/>
  <c r="BW12" i="6"/>
  <c r="CH12" i="6"/>
  <c r="BZ12" i="6"/>
  <c r="CE12" i="6"/>
  <c r="CB12" i="6"/>
  <c r="CG12" i="6"/>
  <c r="CA12" i="6"/>
  <c r="BX12" i="6"/>
  <c r="BY12" i="6"/>
  <c r="CD12" i="6"/>
  <c r="CF12" i="6"/>
  <c r="BV12" i="6"/>
  <c r="BH12" i="6"/>
  <c r="BF12" i="6"/>
  <c r="BG12" i="6"/>
  <c r="BH2" i="5"/>
  <c r="BF2" i="5"/>
  <c r="AK17" i="5"/>
  <c r="AK16" i="5"/>
  <c r="AK15" i="5"/>
  <c r="AC2" i="5"/>
  <c r="AI2" i="5"/>
  <c r="AK14" i="5"/>
  <c r="AK13" i="5"/>
  <c r="AK12" i="5"/>
  <c r="BI2" i="5"/>
  <c r="BG2" i="5"/>
  <c r="AU2" i="5"/>
  <c r="BN2" i="5"/>
  <c r="AQ2" i="5"/>
  <c r="BE2" i="5"/>
  <c r="AT2" i="5"/>
  <c r="BL2" i="5"/>
  <c r="AP2" i="5"/>
  <c r="BD2" i="5"/>
  <c r="BJ2" i="5"/>
  <c r="AK11" i="5"/>
  <c r="AK10" i="5"/>
  <c r="AK9" i="5"/>
  <c r="AK8" i="5"/>
  <c r="AK4" i="5"/>
  <c r="AK3" i="5"/>
  <c r="AK7" i="5"/>
  <c r="BA3" i="5"/>
  <c r="AK6" i="5"/>
  <c r="BP3" i="5"/>
  <c r="BQ5" i="6"/>
  <c r="BQ6" i="6"/>
  <c r="BQ2" i="6"/>
  <c r="BQ10" i="6"/>
  <c r="BQ8" i="6"/>
  <c r="BQ3" i="6"/>
  <c r="BQ9" i="6"/>
  <c r="BQ7" i="6"/>
  <c r="BQ13" i="6"/>
  <c r="BQ11" i="6"/>
  <c r="BQ12" i="6"/>
  <c r="BQ4" i="6"/>
  <c r="BL6" i="6"/>
  <c r="BL4" i="6"/>
  <c r="BL9" i="6"/>
  <c r="BL10" i="6"/>
  <c r="BL7" i="6"/>
  <c r="BL8" i="6"/>
  <c r="BL12" i="6"/>
  <c r="BL2" i="6"/>
  <c r="BL13" i="6"/>
  <c r="BL3" i="6"/>
  <c r="BL11" i="6"/>
  <c r="BL5" i="6"/>
  <c r="AK5" i="5"/>
  <c r="B6" i="6"/>
  <c r="AZ6" i="6" s="1"/>
  <c r="B10" i="6"/>
  <c r="AZ10" i="6" s="1"/>
  <c r="B5" i="6"/>
  <c r="AZ5" i="6" s="1"/>
  <c r="B9" i="6"/>
  <c r="AZ9" i="6" s="1"/>
  <c r="B13" i="6"/>
  <c r="B2" i="6"/>
  <c r="AZ2" i="6" s="1"/>
  <c r="B4" i="6"/>
  <c r="AZ4" i="6" s="1"/>
  <c r="B8" i="6"/>
  <c r="AZ8" i="6" s="1"/>
  <c r="B12" i="6"/>
  <c r="AZ12" i="6" s="1"/>
  <c r="B3" i="6"/>
  <c r="AZ3" i="6" s="1"/>
  <c r="B7" i="6"/>
  <c r="AZ7" i="6" s="1"/>
  <c r="B11" i="6"/>
  <c r="AZ11" i="6" s="1"/>
  <c r="I2" i="5"/>
  <c r="M2" i="5" s="1"/>
  <c r="I3" i="5"/>
  <c r="M3" i="5" s="1"/>
  <c r="B9" i="5"/>
  <c r="F9" i="5" s="1"/>
  <c r="B16" i="5"/>
  <c r="F16" i="5" s="1"/>
  <c r="B17" i="5"/>
  <c r="F17" i="5" s="1"/>
  <c r="B13" i="5"/>
  <c r="F13" i="5" s="1"/>
  <c r="B12" i="5"/>
  <c r="F12" i="5" s="1"/>
  <c r="B14" i="5"/>
  <c r="F14" i="5" s="1"/>
  <c r="B10" i="5"/>
  <c r="F10" i="5" s="1"/>
  <c r="B8" i="5"/>
  <c r="F8" i="5" s="1"/>
  <c r="B15" i="5"/>
  <c r="F15" i="5" s="1"/>
  <c r="B11" i="5"/>
  <c r="F11" i="5" s="1"/>
  <c r="B4" i="5"/>
  <c r="F4" i="5" s="1"/>
  <c r="B5" i="5"/>
  <c r="F5" i="5" s="1"/>
  <c r="B7" i="5"/>
  <c r="F7" i="5" s="1"/>
  <c r="B3" i="5"/>
  <c r="F3" i="5" s="1"/>
  <c r="B6" i="5"/>
  <c r="F6" i="5" s="1"/>
  <c r="P3" i="5"/>
  <c r="T3" i="5" s="1"/>
  <c r="P2" i="5"/>
  <c r="T2" i="5" s="1"/>
  <c r="C2" i="5"/>
  <c r="B2" i="5"/>
  <c r="D2" i="5"/>
  <c r="D4" i="1"/>
  <c r="D5" i="1" s="1"/>
  <c r="D6" i="1" s="1"/>
  <c r="D7" i="1" s="1"/>
  <c r="D8" i="1" s="1"/>
  <c r="H4" i="1"/>
  <c r="V13" i="6" l="1"/>
  <c r="AH13" i="6"/>
  <c r="AT13" i="6"/>
  <c r="T13" i="6"/>
  <c r="AG13" i="6"/>
  <c r="AU13" i="6"/>
  <c r="O13" i="6"/>
  <c r="AC13" i="6"/>
  <c r="AQ13" i="6"/>
  <c r="U13" i="6"/>
  <c r="AK13" i="6"/>
  <c r="W13" i="6"/>
  <c r="AL13" i="6"/>
  <c r="K13" i="6"/>
  <c r="Z13" i="6"/>
  <c r="AO13" i="6"/>
  <c r="M13" i="6"/>
  <c r="AF13" i="6"/>
  <c r="N13" i="6"/>
  <c r="AI13" i="6"/>
  <c r="P13" i="6"/>
  <c r="AJ13" i="6"/>
  <c r="R13" i="6"/>
  <c r="AN13" i="6"/>
  <c r="S13" i="6"/>
  <c r="AP13" i="6"/>
  <c r="L13" i="6"/>
  <c r="AW13" i="6"/>
  <c r="Q13" i="6"/>
  <c r="AX13" i="6"/>
  <c r="X13" i="6"/>
  <c r="Y13" i="6"/>
  <c r="AA13" i="6"/>
  <c r="AB13" i="6"/>
  <c r="AD13" i="6"/>
  <c r="AE13" i="6"/>
  <c r="AM13" i="6"/>
  <c r="AR13" i="6"/>
  <c r="AV13" i="6"/>
  <c r="AS13" i="6"/>
  <c r="A14" i="6"/>
  <c r="BD13" i="6"/>
  <c r="BK13" i="6" s="1"/>
  <c r="BP13" i="6" s="1"/>
  <c r="BU13" i="6" s="1"/>
  <c r="CA13" i="6"/>
  <c r="CE13" i="6"/>
  <c r="BX13" i="6"/>
  <c r="CC13" i="6"/>
  <c r="CD13" i="6"/>
  <c r="CG13" i="6"/>
  <c r="BZ13" i="6"/>
  <c r="BY13" i="6"/>
  <c r="CH13" i="6"/>
  <c r="CF13" i="6"/>
  <c r="BW13" i="6"/>
  <c r="CB13" i="6"/>
  <c r="BV13" i="6"/>
  <c r="BG13" i="6"/>
  <c r="BH13" i="6"/>
  <c r="BF13" i="6"/>
  <c r="C13" i="6"/>
  <c r="BM13" i="6"/>
  <c r="H13" i="6"/>
  <c r="E13" i="6"/>
  <c r="G13" i="6"/>
  <c r="J13" i="6"/>
  <c r="BR13" i="6"/>
  <c r="I13" i="6"/>
  <c r="F13" i="6"/>
  <c r="BE13" i="6"/>
  <c r="D13" i="6"/>
  <c r="D9" i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H8" i="1"/>
  <c r="AK2" i="5"/>
  <c r="BA2" i="5"/>
  <c r="BP2" i="5"/>
  <c r="F2" i="5"/>
  <c r="D35" i="1"/>
  <c r="H34" i="1"/>
  <c r="H5" i="1"/>
  <c r="AZ13" i="6" l="1"/>
  <c r="R14" i="6"/>
  <c r="AD14" i="6"/>
  <c r="AP14" i="6"/>
  <c r="T14" i="6"/>
  <c r="AG14" i="6"/>
  <c r="AT14" i="6"/>
  <c r="Q14" i="6"/>
  <c r="AF14" i="6"/>
  <c r="AU14" i="6"/>
  <c r="L14" i="6"/>
  <c r="AA14" i="6"/>
  <c r="AQ14" i="6"/>
  <c r="M14" i="6"/>
  <c r="AB14" i="6"/>
  <c r="AR14" i="6"/>
  <c r="P14" i="6"/>
  <c r="AH14" i="6"/>
  <c r="AW14" i="6"/>
  <c r="N14" i="6"/>
  <c r="AJ14" i="6"/>
  <c r="O14" i="6"/>
  <c r="AK14" i="6"/>
  <c r="S14" i="6"/>
  <c r="AL14" i="6"/>
  <c r="V14" i="6"/>
  <c r="AN14" i="6"/>
  <c r="W14" i="6"/>
  <c r="AO14" i="6"/>
  <c r="AV14" i="6"/>
  <c r="AX14" i="6"/>
  <c r="U14" i="6"/>
  <c r="K14" i="6"/>
  <c r="X14" i="6"/>
  <c r="Y14" i="6"/>
  <c r="Z14" i="6"/>
  <c r="AC14" i="6"/>
  <c r="AE14" i="6"/>
  <c r="AI14" i="6"/>
  <c r="AM14" i="6"/>
  <c r="AS14" i="6"/>
  <c r="A15" i="6"/>
  <c r="BD14" i="6"/>
  <c r="BK14" i="6" s="1"/>
  <c r="BP14" i="6" s="1"/>
  <c r="BU14" i="6" s="1"/>
  <c r="BZ14" i="6"/>
  <c r="BY14" i="6"/>
  <c r="CC14" i="6"/>
  <c r="CG14" i="6"/>
  <c r="CA14" i="6"/>
  <c r="CB14" i="6"/>
  <c r="BX14" i="6"/>
  <c r="CD14" i="6"/>
  <c r="CH14" i="6"/>
  <c r="CF14" i="6"/>
  <c r="BW14" i="6"/>
  <c r="CE14" i="6"/>
  <c r="BV14" i="6"/>
  <c r="BF14" i="6"/>
  <c r="BG14" i="6"/>
  <c r="BH14" i="6"/>
  <c r="E14" i="6"/>
  <c r="G14" i="6"/>
  <c r="F14" i="6"/>
  <c r="BR14" i="6"/>
  <c r="BE14" i="6"/>
  <c r="D14" i="6"/>
  <c r="J14" i="6"/>
  <c r="C14" i="6"/>
  <c r="I14" i="6"/>
  <c r="H14" i="6"/>
  <c r="BM14" i="6"/>
  <c r="BL14" i="6"/>
  <c r="BQ14" i="6"/>
  <c r="B14" i="6"/>
  <c r="D36" i="1"/>
  <c r="H35" i="1"/>
  <c r="H6" i="1"/>
  <c r="N15" i="6" l="1"/>
  <c r="Z15" i="6"/>
  <c r="AL15" i="6"/>
  <c r="AX15" i="6"/>
  <c r="S15" i="6"/>
  <c r="AF15" i="6"/>
  <c r="AS15" i="6"/>
  <c r="U15" i="6"/>
  <c r="AI15" i="6"/>
  <c r="AW15" i="6"/>
  <c r="R15" i="6"/>
  <c r="AH15" i="6"/>
  <c r="T15" i="6"/>
  <c r="AJ15" i="6"/>
  <c r="X15" i="6"/>
  <c r="AN15" i="6"/>
  <c r="O15" i="6"/>
  <c r="AK15" i="6"/>
  <c r="P15" i="6"/>
  <c r="AM15" i="6"/>
  <c r="Q15" i="6"/>
  <c r="AO15" i="6"/>
  <c r="W15" i="6"/>
  <c r="AQ15" i="6"/>
  <c r="Y15" i="6"/>
  <c r="AR15" i="6"/>
  <c r="AP15" i="6"/>
  <c r="AT15" i="6"/>
  <c r="AV15" i="6"/>
  <c r="K15" i="6"/>
  <c r="AU15" i="6"/>
  <c r="L15" i="6"/>
  <c r="M15" i="6"/>
  <c r="V15" i="6"/>
  <c r="AA15" i="6"/>
  <c r="AE15" i="6"/>
  <c r="AC15" i="6"/>
  <c r="AB15" i="6"/>
  <c r="AD15" i="6"/>
  <c r="AG15" i="6"/>
  <c r="AZ14" i="6"/>
  <c r="A16" i="6"/>
  <c r="BD15" i="6"/>
  <c r="BK15" i="6" s="1"/>
  <c r="BP15" i="6" s="1"/>
  <c r="BU15" i="6" s="1"/>
  <c r="CF15" i="6"/>
  <c r="CC15" i="6"/>
  <c r="BX15" i="6"/>
  <c r="CH15" i="6"/>
  <c r="CG15" i="6"/>
  <c r="BW15" i="6"/>
  <c r="CA15" i="6"/>
  <c r="BY15" i="6"/>
  <c r="BZ15" i="6"/>
  <c r="CB15" i="6"/>
  <c r="CD15" i="6"/>
  <c r="CE15" i="6"/>
  <c r="BV15" i="6"/>
  <c r="BG15" i="6"/>
  <c r="BH15" i="6"/>
  <c r="BF15" i="6"/>
  <c r="BR15" i="6"/>
  <c r="I15" i="6"/>
  <c r="E15" i="6"/>
  <c r="C15" i="6"/>
  <c r="H15" i="6"/>
  <c r="BE15" i="6"/>
  <c r="G15" i="6"/>
  <c r="BM15" i="6"/>
  <c r="F15" i="6"/>
  <c r="D15" i="6"/>
  <c r="J15" i="6"/>
  <c r="BQ15" i="6"/>
  <c r="BL15" i="6"/>
  <c r="B15" i="6"/>
  <c r="D37" i="1"/>
  <c r="H36" i="1"/>
  <c r="H7" i="1"/>
  <c r="AZ15" i="6" l="1"/>
  <c r="V16" i="6"/>
  <c r="AH16" i="6"/>
  <c r="AT16" i="6"/>
  <c r="R16" i="6"/>
  <c r="AE16" i="6"/>
  <c r="AR16" i="6"/>
  <c r="X16" i="6"/>
  <c r="AL16" i="6"/>
  <c r="K16" i="6"/>
  <c r="Z16" i="6"/>
  <c r="AO16" i="6"/>
  <c r="L16" i="6"/>
  <c r="AA16" i="6"/>
  <c r="AP16" i="6"/>
  <c r="O16" i="6"/>
  <c r="AD16" i="6"/>
  <c r="AU16" i="6"/>
  <c r="Q16" i="6"/>
  <c r="AK16" i="6"/>
  <c r="S16" i="6"/>
  <c r="AM16" i="6"/>
  <c r="T16" i="6"/>
  <c r="AN16" i="6"/>
  <c r="W16" i="6"/>
  <c r="AS16" i="6"/>
  <c r="Y16" i="6"/>
  <c r="AV16" i="6"/>
  <c r="AI16" i="6"/>
  <c r="AJ16" i="6"/>
  <c r="AQ16" i="6"/>
  <c r="AW16" i="6"/>
  <c r="M16" i="6"/>
  <c r="AX16" i="6"/>
  <c r="N16" i="6"/>
  <c r="P16" i="6"/>
  <c r="AC16" i="6"/>
  <c r="AF16" i="6"/>
  <c r="AG16" i="6"/>
  <c r="AB16" i="6"/>
  <c r="U16" i="6"/>
  <c r="A17" i="6"/>
  <c r="BD16" i="6"/>
  <c r="BK16" i="6" s="1"/>
  <c r="BP16" i="6" s="1"/>
  <c r="BU16" i="6" s="1"/>
  <c r="CA16" i="6"/>
  <c r="CG16" i="6"/>
  <c r="BW16" i="6"/>
  <c r="BX16" i="6"/>
  <c r="CH16" i="6"/>
  <c r="CE16" i="6"/>
  <c r="BZ16" i="6"/>
  <c r="CB16" i="6"/>
  <c r="CD16" i="6"/>
  <c r="BY16" i="6"/>
  <c r="CF16" i="6"/>
  <c r="CC16" i="6"/>
  <c r="BV16" i="6"/>
  <c r="BH16" i="6"/>
  <c r="BF16" i="6"/>
  <c r="BG16" i="6"/>
  <c r="BE16" i="6"/>
  <c r="J16" i="6"/>
  <c r="E16" i="6"/>
  <c r="G16" i="6"/>
  <c r="H16" i="6"/>
  <c r="BR16" i="6"/>
  <c r="F16" i="6"/>
  <c r="D16" i="6"/>
  <c r="C16" i="6"/>
  <c r="I16" i="6"/>
  <c r="BM16" i="6"/>
  <c r="BL16" i="6"/>
  <c r="BQ16" i="6"/>
  <c r="B16" i="6"/>
  <c r="D38" i="1"/>
  <c r="H37" i="1"/>
  <c r="R17" i="6" l="1"/>
  <c r="AD17" i="6"/>
  <c r="AP17" i="6"/>
  <c r="Q17" i="6"/>
  <c r="AE17" i="6"/>
  <c r="AR17" i="6"/>
  <c r="L17" i="6"/>
  <c r="Z17" i="6"/>
  <c r="AN17" i="6"/>
  <c r="P17" i="6"/>
  <c r="AG17" i="6"/>
  <c r="AV17" i="6"/>
  <c r="S17" i="6"/>
  <c r="AH17" i="6"/>
  <c r="AW17" i="6"/>
  <c r="V17" i="6"/>
  <c r="AK17" i="6"/>
  <c r="T17" i="6"/>
  <c r="AM17" i="6"/>
  <c r="U17" i="6"/>
  <c r="AO17" i="6"/>
  <c r="W17" i="6"/>
  <c r="AQ17" i="6"/>
  <c r="Y17" i="6"/>
  <c r="AT17" i="6"/>
  <c r="AA17" i="6"/>
  <c r="AU17" i="6"/>
  <c r="AF17" i="6"/>
  <c r="AI17" i="6"/>
  <c r="AL17" i="6"/>
  <c r="AJ17" i="6"/>
  <c r="AS17" i="6"/>
  <c r="K17" i="6"/>
  <c r="AX17" i="6"/>
  <c r="M17" i="6"/>
  <c r="N17" i="6"/>
  <c r="AC17" i="6"/>
  <c r="O17" i="6"/>
  <c r="X17" i="6"/>
  <c r="AB17" i="6"/>
  <c r="AZ16" i="6"/>
  <c r="A18" i="6"/>
  <c r="BD17" i="6"/>
  <c r="BK17" i="6" s="1"/>
  <c r="BP17" i="6" s="1"/>
  <c r="BU17" i="6" s="1"/>
  <c r="CA17" i="6"/>
  <c r="CB17" i="6"/>
  <c r="CE17" i="6"/>
  <c r="BY17" i="6"/>
  <c r="CH17" i="6"/>
  <c r="BW17" i="6"/>
  <c r="CG17" i="6"/>
  <c r="CD17" i="6"/>
  <c r="CF17" i="6"/>
  <c r="CC17" i="6"/>
  <c r="BX17" i="6"/>
  <c r="BZ17" i="6"/>
  <c r="BV17" i="6"/>
  <c r="BH17" i="6"/>
  <c r="BG17" i="6"/>
  <c r="BF17" i="6"/>
  <c r="D17" i="6"/>
  <c r="I17" i="6"/>
  <c r="BR17" i="6"/>
  <c r="C17" i="6"/>
  <c r="BE17" i="6"/>
  <c r="H17" i="6"/>
  <c r="BM17" i="6"/>
  <c r="E17" i="6"/>
  <c r="G17" i="6"/>
  <c r="J17" i="6"/>
  <c r="F17" i="6"/>
  <c r="BL17" i="6"/>
  <c r="B17" i="6"/>
  <c r="BQ17" i="6"/>
  <c r="D39" i="1"/>
  <c r="H38" i="1"/>
  <c r="H9" i="1"/>
  <c r="N18" i="6" l="1"/>
  <c r="Z18" i="6"/>
  <c r="AL18" i="6"/>
  <c r="AX18" i="6"/>
  <c r="Q18" i="6"/>
  <c r="AD18" i="6"/>
  <c r="AQ18" i="6"/>
  <c r="O18" i="6"/>
  <c r="AC18" i="6"/>
  <c r="AR18" i="6"/>
  <c r="W18" i="6"/>
  <c r="AM18" i="6"/>
  <c r="X18" i="6"/>
  <c r="AN18" i="6"/>
  <c r="L18" i="6"/>
  <c r="AB18" i="6"/>
  <c r="AS18" i="6"/>
  <c r="T18" i="6"/>
  <c r="AO18" i="6"/>
  <c r="U18" i="6"/>
  <c r="AP18" i="6"/>
  <c r="V18" i="6"/>
  <c r="AT18" i="6"/>
  <c r="AA18" i="6"/>
  <c r="AV18" i="6"/>
  <c r="AE18" i="6"/>
  <c r="AW18" i="6"/>
  <c r="AF18" i="6"/>
  <c r="AG18" i="6"/>
  <c r="AH18" i="6"/>
  <c r="AI18" i="6"/>
  <c r="AJ18" i="6"/>
  <c r="AK18" i="6"/>
  <c r="K18" i="6"/>
  <c r="AU18" i="6"/>
  <c r="Y18" i="6"/>
  <c r="M18" i="6"/>
  <c r="P18" i="6"/>
  <c r="S18" i="6"/>
  <c r="R18" i="6"/>
  <c r="AZ17" i="6"/>
  <c r="A19" i="6"/>
  <c r="BD18" i="6"/>
  <c r="BK18" i="6" s="1"/>
  <c r="BP18" i="6" s="1"/>
  <c r="BU18" i="6" s="1"/>
  <c r="CA18" i="6"/>
  <c r="CF18" i="6"/>
  <c r="CH18" i="6"/>
  <c r="CD18" i="6"/>
  <c r="BW18" i="6"/>
  <c r="CC18" i="6"/>
  <c r="CG18" i="6"/>
  <c r="BZ18" i="6"/>
  <c r="CB18" i="6"/>
  <c r="CE18" i="6"/>
  <c r="BX18" i="6"/>
  <c r="BY18" i="6"/>
  <c r="BV18" i="6"/>
  <c r="BH18" i="6"/>
  <c r="BF18" i="6"/>
  <c r="BG18" i="6"/>
  <c r="G18" i="6"/>
  <c r="E18" i="6"/>
  <c r="F18" i="6"/>
  <c r="BM18" i="6"/>
  <c r="I18" i="6"/>
  <c r="BR18" i="6"/>
  <c r="BE18" i="6"/>
  <c r="D18" i="6"/>
  <c r="C18" i="6"/>
  <c r="H18" i="6"/>
  <c r="J18" i="6"/>
  <c r="BL18" i="6"/>
  <c r="BQ18" i="6"/>
  <c r="B18" i="6"/>
  <c r="D40" i="1"/>
  <c r="H39" i="1"/>
  <c r="H10" i="1"/>
  <c r="V19" i="6" l="1"/>
  <c r="AH19" i="6"/>
  <c r="AT19" i="6"/>
  <c r="P19" i="6"/>
  <c r="AC19" i="6"/>
  <c r="AP19" i="6"/>
  <c r="R19" i="6"/>
  <c r="AF19" i="6"/>
  <c r="AU19" i="6"/>
  <c r="N19" i="6"/>
  <c r="AD19" i="6"/>
  <c r="AS19" i="6"/>
  <c r="O19" i="6"/>
  <c r="AE19" i="6"/>
  <c r="AV19" i="6"/>
  <c r="T19" i="6"/>
  <c r="AJ19" i="6"/>
  <c r="W19" i="6"/>
  <c r="AO19" i="6"/>
  <c r="X19" i="6"/>
  <c r="AQ19" i="6"/>
  <c r="Y19" i="6"/>
  <c r="AR19" i="6"/>
  <c r="AA19" i="6"/>
  <c r="AX19" i="6"/>
  <c r="AB19" i="6"/>
  <c r="U19" i="6"/>
  <c r="Z19" i="6"/>
  <c r="AI19" i="6"/>
  <c r="AG19" i="6"/>
  <c r="AK19" i="6"/>
  <c r="AL19" i="6"/>
  <c r="AM19" i="6"/>
  <c r="K19" i="6"/>
  <c r="L19" i="6"/>
  <c r="AN19" i="6"/>
  <c r="AW19" i="6"/>
  <c r="M19" i="6"/>
  <c r="Q19" i="6"/>
  <c r="S19" i="6"/>
  <c r="AZ18" i="6"/>
  <c r="A20" i="6"/>
  <c r="BD19" i="6"/>
  <c r="BK19" i="6" s="1"/>
  <c r="BP19" i="6" s="1"/>
  <c r="BU19" i="6" s="1"/>
  <c r="BY19" i="6"/>
  <c r="CE19" i="6"/>
  <c r="BW19" i="6"/>
  <c r="CF19" i="6"/>
  <c r="CB19" i="6"/>
  <c r="BX19" i="6"/>
  <c r="CA19" i="6"/>
  <c r="CG19" i="6"/>
  <c r="CD19" i="6"/>
  <c r="CH19" i="6"/>
  <c r="BZ19" i="6"/>
  <c r="CC19" i="6"/>
  <c r="BV19" i="6"/>
  <c r="BG19" i="6"/>
  <c r="BH19" i="6"/>
  <c r="BF19" i="6"/>
  <c r="BR19" i="6"/>
  <c r="J19" i="6"/>
  <c r="BM19" i="6"/>
  <c r="BE19" i="6"/>
  <c r="E19" i="6"/>
  <c r="H19" i="6"/>
  <c r="D19" i="6"/>
  <c r="F19" i="6"/>
  <c r="G19" i="6"/>
  <c r="C19" i="6"/>
  <c r="I19" i="6"/>
  <c r="BL19" i="6"/>
  <c r="BQ19" i="6"/>
  <c r="B19" i="6"/>
  <c r="D41" i="1"/>
  <c r="D42" i="1" s="1"/>
  <c r="H40" i="1"/>
  <c r="H11" i="1"/>
  <c r="R20" i="6" l="1"/>
  <c r="AD20" i="6"/>
  <c r="AP20" i="6"/>
  <c r="O20" i="6"/>
  <c r="AB20" i="6"/>
  <c r="AO20" i="6"/>
  <c r="U20" i="6"/>
  <c r="AI20" i="6"/>
  <c r="AW20" i="6"/>
  <c r="V20" i="6"/>
  <c r="AK20" i="6"/>
  <c r="W20" i="6"/>
  <c r="AL20" i="6"/>
  <c r="K20" i="6"/>
  <c r="Z20" i="6"/>
  <c r="AQ20" i="6"/>
  <c r="X20" i="6"/>
  <c r="AS20" i="6"/>
  <c r="Y20" i="6"/>
  <c r="AT20" i="6"/>
  <c r="AA20" i="6"/>
  <c r="AU20" i="6"/>
  <c r="AE20" i="6"/>
  <c r="AX20" i="6"/>
  <c r="L20" i="6"/>
  <c r="AF20" i="6"/>
  <c r="Q20" i="6"/>
  <c r="S20" i="6"/>
  <c r="T20" i="6"/>
  <c r="AC20" i="6"/>
  <c r="AG20" i="6"/>
  <c r="AH20" i="6"/>
  <c r="AM20" i="6"/>
  <c r="AN20" i="6"/>
  <c r="AR20" i="6"/>
  <c r="N20" i="6"/>
  <c r="AV20" i="6"/>
  <c r="M20" i="6"/>
  <c r="AJ20" i="6"/>
  <c r="P20" i="6"/>
  <c r="AZ19" i="6"/>
  <c r="A21" i="6"/>
  <c r="BD20" i="6"/>
  <c r="BK20" i="6" s="1"/>
  <c r="BP20" i="6" s="1"/>
  <c r="BU20" i="6" s="1"/>
  <c r="BX20" i="6"/>
  <c r="CD20" i="6"/>
  <c r="CE20" i="6"/>
  <c r="BW20" i="6"/>
  <c r="BZ20" i="6"/>
  <c r="BY20" i="6"/>
  <c r="CH20" i="6"/>
  <c r="CG20" i="6"/>
  <c r="CC20" i="6"/>
  <c r="CF20" i="6"/>
  <c r="CB20" i="6"/>
  <c r="CA20" i="6"/>
  <c r="BV20" i="6"/>
  <c r="BF20" i="6"/>
  <c r="BH20" i="6"/>
  <c r="BG20" i="6"/>
  <c r="C20" i="6"/>
  <c r="BM20" i="6"/>
  <c r="BE20" i="6"/>
  <c r="J20" i="6"/>
  <c r="E20" i="6"/>
  <c r="BR20" i="6"/>
  <c r="I20" i="6"/>
  <c r="H20" i="6"/>
  <c r="G20" i="6"/>
  <c r="F20" i="6"/>
  <c r="D20" i="6"/>
  <c r="BQ20" i="6"/>
  <c r="BL20" i="6"/>
  <c r="B20" i="6"/>
  <c r="H41" i="1"/>
  <c r="H12" i="1"/>
  <c r="AZ20" i="6" l="1"/>
  <c r="N21" i="6"/>
  <c r="Z21" i="6"/>
  <c r="AL21" i="6"/>
  <c r="AX21" i="6"/>
  <c r="O21" i="6"/>
  <c r="AB21" i="6"/>
  <c r="AO21" i="6"/>
  <c r="W21" i="6"/>
  <c r="AK21" i="6"/>
  <c r="L21" i="6"/>
  <c r="AC21" i="6"/>
  <c r="AR21" i="6"/>
  <c r="M21" i="6"/>
  <c r="AD21" i="6"/>
  <c r="AS21" i="6"/>
  <c r="R21" i="6"/>
  <c r="AG21" i="6"/>
  <c r="AV21" i="6"/>
  <c r="X21" i="6"/>
  <c r="AT21" i="6"/>
  <c r="Y21" i="6"/>
  <c r="AU21" i="6"/>
  <c r="AA21" i="6"/>
  <c r="AW21" i="6"/>
  <c r="AF21" i="6"/>
  <c r="K21" i="6"/>
  <c r="AH21" i="6"/>
  <c r="Q21" i="6"/>
  <c r="S21" i="6"/>
  <c r="U21" i="6"/>
  <c r="T21" i="6"/>
  <c r="V21" i="6"/>
  <c r="AE21" i="6"/>
  <c r="AN21" i="6"/>
  <c r="P21" i="6"/>
  <c r="AJ21" i="6"/>
  <c r="AM21" i="6"/>
  <c r="AI21" i="6"/>
  <c r="AP21" i="6"/>
  <c r="AQ21" i="6"/>
  <c r="A22" i="6"/>
  <c r="BD21" i="6"/>
  <c r="BK21" i="6" s="1"/>
  <c r="BP21" i="6" s="1"/>
  <c r="BU21" i="6" s="1"/>
  <c r="BY21" i="6"/>
  <c r="CF21" i="6"/>
  <c r="CH21" i="6"/>
  <c r="CE21" i="6"/>
  <c r="BX21" i="6"/>
  <c r="CC21" i="6"/>
  <c r="BW21" i="6"/>
  <c r="CG21" i="6"/>
  <c r="CB21" i="6"/>
  <c r="CA21" i="6"/>
  <c r="BZ21" i="6"/>
  <c r="CD21" i="6"/>
  <c r="BV21" i="6"/>
  <c r="BF21" i="6"/>
  <c r="BG21" i="6"/>
  <c r="BH21" i="6"/>
  <c r="BR21" i="6"/>
  <c r="BM21" i="6"/>
  <c r="F21" i="6"/>
  <c r="D21" i="6"/>
  <c r="I21" i="6"/>
  <c r="C21" i="6"/>
  <c r="BE21" i="6"/>
  <c r="J21" i="6"/>
  <c r="H21" i="6"/>
  <c r="E21" i="6"/>
  <c r="G21" i="6"/>
  <c r="BL21" i="6"/>
  <c r="BQ21" i="6"/>
  <c r="B21" i="6"/>
  <c r="D43" i="1"/>
  <c r="H43" i="1" s="1"/>
  <c r="H42" i="1"/>
  <c r="H13" i="1"/>
  <c r="V22" i="6" l="1"/>
  <c r="AH22" i="6"/>
  <c r="AT22" i="6"/>
  <c r="N22" i="6"/>
  <c r="AA22" i="6"/>
  <c r="AN22" i="6"/>
  <c r="L22" i="6"/>
  <c r="Z22" i="6"/>
  <c r="AO22" i="6"/>
  <c r="S22" i="6"/>
  <c r="AI22" i="6"/>
  <c r="AX22" i="6"/>
  <c r="T22" i="6"/>
  <c r="AJ22" i="6"/>
  <c r="X22" i="6"/>
  <c r="AM22" i="6"/>
  <c r="AB22" i="6"/>
  <c r="AU22" i="6"/>
  <c r="AC22" i="6"/>
  <c r="AV22" i="6"/>
  <c r="AD22" i="6"/>
  <c r="AW22" i="6"/>
  <c r="M22" i="6"/>
  <c r="AF22" i="6"/>
  <c r="O22" i="6"/>
  <c r="AG22" i="6"/>
  <c r="K22" i="6"/>
  <c r="AR22" i="6"/>
  <c r="P22" i="6"/>
  <c r="AS22" i="6"/>
  <c r="Q22" i="6"/>
  <c r="R22" i="6"/>
  <c r="U22" i="6"/>
  <c r="W22" i="6"/>
  <c r="AE22" i="6"/>
  <c r="AK22" i="6"/>
  <c r="AL22" i="6"/>
  <c r="AP22" i="6"/>
  <c r="AQ22" i="6"/>
  <c r="Y22" i="6"/>
  <c r="AZ21" i="6"/>
  <c r="A23" i="6"/>
  <c r="BD22" i="6"/>
  <c r="BK22" i="6" s="1"/>
  <c r="BP22" i="6" s="1"/>
  <c r="BU22" i="6" s="1"/>
  <c r="CF22" i="6"/>
  <c r="BZ22" i="6"/>
  <c r="BX22" i="6"/>
  <c r="BW22" i="6"/>
  <c r="CD22" i="6"/>
  <c r="CE22" i="6"/>
  <c r="CG22" i="6"/>
  <c r="CA22" i="6"/>
  <c r="CB22" i="6"/>
  <c r="CC22" i="6"/>
  <c r="CH22" i="6"/>
  <c r="BY22" i="6"/>
  <c r="BV22" i="6"/>
  <c r="BG22" i="6"/>
  <c r="BF22" i="6"/>
  <c r="BH22" i="6"/>
  <c r="I22" i="6"/>
  <c r="BR22" i="6"/>
  <c r="E22" i="6"/>
  <c r="BE22" i="6"/>
  <c r="J22" i="6"/>
  <c r="BM22" i="6"/>
  <c r="G22" i="6"/>
  <c r="F22" i="6"/>
  <c r="D22" i="6"/>
  <c r="H22" i="6"/>
  <c r="C22" i="6"/>
  <c r="B22" i="6"/>
  <c r="BQ22" i="6"/>
  <c r="BL22" i="6"/>
  <c r="D44" i="1"/>
  <c r="H44" i="1" s="1"/>
  <c r="H14" i="1"/>
  <c r="AZ22" i="6" l="1"/>
  <c r="R23" i="6"/>
  <c r="AD23" i="6"/>
  <c r="AP23" i="6"/>
  <c r="M23" i="6"/>
  <c r="Z23" i="6"/>
  <c r="AM23" i="6"/>
  <c r="O23" i="6"/>
  <c r="AC23" i="6"/>
  <c r="AR23" i="6"/>
  <c r="Y23" i="6"/>
  <c r="AO23" i="6"/>
  <c r="K23" i="6"/>
  <c r="AA23" i="6"/>
  <c r="AQ23" i="6"/>
  <c r="P23" i="6"/>
  <c r="AF23" i="6"/>
  <c r="AU23" i="6"/>
  <c r="AB23" i="6"/>
  <c r="AW23" i="6"/>
  <c r="AE23" i="6"/>
  <c r="AX23" i="6"/>
  <c r="AG23" i="6"/>
  <c r="N23" i="6"/>
  <c r="AI23" i="6"/>
  <c r="Q23" i="6"/>
  <c r="AJ23" i="6"/>
  <c r="AN23" i="6"/>
  <c r="AS23" i="6"/>
  <c r="S23" i="6"/>
  <c r="L23" i="6"/>
  <c r="AT23" i="6"/>
  <c r="AV23" i="6"/>
  <c r="T23" i="6"/>
  <c r="U23" i="6"/>
  <c r="AH23" i="6"/>
  <c r="AK23" i="6"/>
  <c r="W23" i="6"/>
  <c r="V23" i="6"/>
  <c r="X23" i="6"/>
  <c r="AL23" i="6"/>
  <c r="A24" i="6"/>
  <c r="BD23" i="6"/>
  <c r="BK23" i="6" s="1"/>
  <c r="BP23" i="6" s="1"/>
  <c r="BU23" i="6" s="1"/>
  <c r="CF23" i="6"/>
  <c r="CD23" i="6"/>
  <c r="CA23" i="6"/>
  <c r="BX23" i="6"/>
  <c r="BZ23" i="6"/>
  <c r="CC23" i="6"/>
  <c r="CB23" i="6"/>
  <c r="CH23" i="6"/>
  <c r="CE23" i="6"/>
  <c r="BY23" i="6"/>
  <c r="CG23" i="6"/>
  <c r="BW23" i="6"/>
  <c r="BV23" i="6"/>
  <c r="BH23" i="6"/>
  <c r="BF23" i="6"/>
  <c r="BG23" i="6"/>
  <c r="I23" i="6"/>
  <c r="BR23" i="6"/>
  <c r="BM23" i="6"/>
  <c r="E23" i="6"/>
  <c r="J23" i="6"/>
  <c r="H23" i="6"/>
  <c r="D23" i="6"/>
  <c r="BE23" i="6"/>
  <c r="G23" i="6"/>
  <c r="C23" i="6"/>
  <c r="F23" i="6"/>
  <c r="BQ23" i="6"/>
  <c r="BL23" i="6"/>
  <c r="B23" i="6"/>
  <c r="D45" i="1"/>
  <c r="H45" i="1" s="1"/>
  <c r="H15" i="1"/>
  <c r="N24" i="6" l="1"/>
  <c r="Z24" i="6"/>
  <c r="AL24" i="6"/>
  <c r="AX24" i="6"/>
  <c r="L24" i="6"/>
  <c r="Y24" i="6"/>
  <c r="AM24" i="6"/>
  <c r="R24" i="6"/>
  <c r="AF24" i="6"/>
  <c r="AT24" i="6"/>
  <c r="Q24" i="6"/>
  <c r="AG24" i="6"/>
  <c r="AV24" i="6"/>
  <c r="S24" i="6"/>
  <c r="AH24" i="6"/>
  <c r="AW24" i="6"/>
  <c r="V24" i="6"/>
  <c r="AK24" i="6"/>
  <c r="AC24" i="6"/>
  <c r="AD24" i="6"/>
  <c r="K24" i="6"/>
  <c r="AE24" i="6"/>
  <c r="O24" i="6"/>
  <c r="AJ24" i="6"/>
  <c r="P24" i="6"/>
  <c r="AN24" i="6"/>
  <c r="AO24" i="6"/>
  <c r="AP24" i="6"/>
  <c r="AR24" i="6"/>
  <c r="AQ24" i="6"/>
  <c r="M24" i="6"/>
  <c r="AS24" i="6"/>
  <c r="T24" i="6"/>
  <c r="AU24" i="6"/>
  <c r="W24" i="6"/>
  <c r="X24" i="6"/>
  <c r="AA24" i="6"/>
  <c r="AB24" i="6"/>
  <c r="AI24" i="6"/>
  <c r="U24" i="6"/>
  <c r="AZ23" i="6"/>
  <c r="A25" i="6"/>
  <c r="BD24" i="6"/>
  <c r="BK24" i="6" s="1"/>
  <c r="BP24" i="6" s="1"/>
  <c r="BU24" i="6" s="1"/>
  <c r="CB24" i="6"/>
  <c r="CH24" i="6"/>
  <c r="CF24" i="6"/>
  <c r="CE24" i="6"/>
  <c r="BX24" i="6"/>
  <c r="CA24" i="6"/>
  <c r="CD24" i="6"/>
  <c r="BY24" i="6"/>
  <c r="CG24" i="6"/>
  <c r="CC24" i="6"/>
  <c r="BW24" i="6"/>
  <c r="BZ24" i="6"/>
  <c r="BV24" i="6"/>
  <c r="BG24" i="6"/>
  <c r="BF24" i="6"/>
  <c r="BH24" i="6"/>
  <c r="D24" i="6"/>
  <c r="C24" i="6"/>
  <c r="BM24" i="6"/>
  <c r="E24" i="6"/>
  <c r="J24" i="6"/>
  <c r="I24" i="6"/>
  <c r="G24" i="6"/>
  <c r="H24" i="6"/>
  <c r="BE24" i="6"/>
  <c r="BR24" i="6"/>
  <c r="F24" i="6"/>
  <c r="B24" i="6"/>
  <c r="BL24" i="6"/>
  <c r="BQ24" i="6"/>
  <c r="D46" i="1"/>
  <c r="H46" i="1" s="1"/>
  <c r="H16" i="1"/>
  <c r="L25" i="6" l="1"/>
  <c r="X25" i="6"/>
  <c r="AJ25" i="6"/>
  <c r="AV25" i="6"/>
  <c r="T25" i="6"/>
  <c r="AG25" i="6"/>
  <c r="AT25" i="6"/>
  <c r="W25" i="6"/>
  <c r="AL25" i="6"/>
  <c r="Y25" i="6"/>
  <c r="AM25" i="6"/>
  <c r="N25" i="6"/>
  <c r="AB25" i="6"/>
  <c r="AP25" i="6"/>
  <c r="K25" i="6"/>
  <c r="AD25" i="6"/>
  <c r="AW25" i="6"/>
  <c r="M25" i="6"/>
  <c r="AE25" i="6"/>
  <c r="AX25" i="6"/>
  <c r="O25" i="6"/>
  <c r="AF25" i="6"/>
  <c r="Q25" i="6"/>
  <c r="AI25" i="6"/>
  <c r="R25" i="6"/>
  <c r="AK25" i="6"/>
  <c r="AC25" i="6"/>
  <c r="AH25" i="6"/>
  <c r="AN25" i="6"/>
  <c r="AO25" i="6"/>
  <c r="AQ25" i="6"/>
  <c r="AR25" i="6"/>
  <c r="AU25" i="6"/>
  <c r="U25" i="6"/>
  <c r="V25" i="6"/>
  <c r="P25" i="6"/>
  <c r="S25" i="6"/>
  <c r="Z25" i="6"/>
  <c r="AS25" i="6"/>
  <c r="AA25" i="6"/>
  <c r="AZ24" i="6"/>
  <c r="A26" i="6"/>
  <c r="BD25" i="6"/>
  <c r="BK25" i="6" s="1"/>
  <c r="BP25" i="6" s="1"/>
  <c r="BU25" i="6" s="1"/>
  <c r="CH25" i="6"/>
  <c r="CF25" i="6"/>
  <c r="CE25" i="6"/>
  <c r="CD25" i="6"/>
  <c r="BX25" i="6"/>
  <c r="BZ25" i="6"/>
  <c r="CC25" i="6"/>
  <c r="BY25" i="6"/>
  <c r="CB25" i="6"/>
  <c r="BW25" i="6"/>
  <c r="CG25" i="6"/>
  <c r="CA25" i="6"/>
  <c r="BV25" i="6"/>
  <c r="BH25" i="6"/>
  <c r="BF25" i="6"/>
  <c r="BG25" i="6"/>
  <c r="BM25" i="6"/>
  <c r="G25" i="6"/>
  <c r="F25" i="6"/>
  <c r="BR25" i="6"/>
  <c r="D25" i="6"/>
  <c r="C25" i="6"/>
  <c r="J25" i="6"/>
  <c r="H25" i="6"/>
  <c r="E25" i="6"/>
  <c r="I25" i="6"/>
  <c r="BE25" i="6"/>
  <c r="B25" i="6"/>
  <c r="BL25" i="6"/>
  <c r="BQ25" i="6"/>
  <c r="D47" i="1"/>
  <c r="H47" i="1" s="1"/>
  <c r="H17" i="1"/>
  <c r="T26" i="6" l="1"/>
  <c r="AF26" i="6"/>
  <c r="AR26" i="6"/>
  <c r="S26" i="6"/>
  <c r="AG26" i="6"/>
  <c r="AT26" i="6"/>
  <c r="L26" i="6"/>
  <c r="Z26" i="6"/>
  <c r="AN26" i="6"/>
  <c r="M26" i="6"/>
  <c r="AA26" i="6"/>
  <c r="AO26" i="6"/>
  <c r="P26" i="6"/>
  <c r="AD26" i="6"/>
  <c r="AS26" i="6"/>
  <c r="AB26" i="6"/>
  <c r="AV26" i="6"/>
  <c r="AC26" i="6"/>
  <c r="AW26" i="6"/>
  <c r="K26" i="6"/>
  <c r="AE26" i="6"/>
  <c r="AX26" i="6"/>
  <c r="O26" i="6"/>
  <c r="AI26" i="6"/>
  <c r="Q26" i="6"/>
  <c r="AJ26" i="6"/>
  <c r="W26" i="6"/>
  <c r="X26" i="6"/>
  <c r="AH26" i="6"/>
  <c r="Y26" i="6"/>
  <c r="AK26" i="6"/>
  <c r="AL26" i="6"/>
  <c r="N26" i="6"/>
  <c r="R26" i="6"/>
  <c r="AP26" i="6"/>
  <c r="U26" i="6"/>
  <c r="AQ26" i="6"/>
  <c r="V26" i="6"/>
  <c r="AM26" i="6"/>
  <c r="AU26" i="6"/>
  <c r="AZ25" i="6"/>
  <c r="A27" i="6"/>
  <c r="BD26" i="6"/>
  <c r="BK26" i="6" s="1"/>
  <c r="BP26" i="6" s="1"/>
  <c r="BU26" i="6" s="1"/>
  <c r="BY26" i="6"/>
  <c r="CF26" i="6"/>
  <c r="CC26" i="6"/>
  <c r="CB26" i="6"/>
  <c r="BX26" i="6"/>
  <c r="CD26" i="6"/>
  <c r="CA26" i="6"/>
  <c r="BW26" i="6"/>
  <c r="CG26" i="6"/>
  <c r="BZ26" i="6"/>
  <c r="CH26" i="6"/>
  <c r="CE26" i="6"/>
  <c r="BV26" i="6"/>
  <c r="BH26" i="6"/>
  <c r="BF26" i="6"/>
  <c r="BG26" i="6"/>
  <c r="C26" i="6"/>
  <c r="E26" i="6"/>
  <c r="BE26" i="6"/>
  <c r="G26" i="6"/>
  <c r="J26" i="6"/>
  <c r="BR26" i="6"/>
  <c r="F26" i="6"/>
  <c r="I26" i="6"/>
  <c r="H26" i="6"/>
  <c r="BM26" i="6"/>
  <c r="D26" i="6"/>
  <c r="BQ26" i="6"/>
  <c r="BL26" i="6"/>
  <c r="B26" i="6"/>
  <c r="D48" i="1"/>
  <c r="H48" i="1" s="1"/>
  <c r="H18" i="1"/>
  <c r="AZ26" i="6" l="1"/>
  <c r="P27" i="6"/>
  <c r="AB27" i="6"/>
  <c r="AN27" i="6"/>
  <c r="S27" i="6"/>
  <c r="AF27" i="6"/>
  <c r="AS27" i="6"/>
  <c r="N27" i="6"/>
  <c r="AC27" i="6"/>
  <c r="AQ27" i="6"/>
  <c r="O27" i="6"/>
  <c r="AD27" i="6"/>
  <c r="AR27" i="6"/>
  <c r="T27" i="6"/>
  <c r="AH27" i="6"/>
  <c r="AV27" i="6"/>
  <c r="Y27" i="6"/>
  <c r="AT27" i="6"/>
  <c r="Z27" i="6"/>
  <c r="AU27" i="6"/>
  <c r="AA27" i="6"/>
  <c r="L27" i="6"/>
  <c r="AG27" i="6"/>
  <c r="M27" i="6"/>
  <c r="AI27" i="6"/>
  <c r="R27" i="6"/>
  <c r="AW27" i="6"/>
  <c r="U27" i="6"/>
  <c r="AX27" i="6"/>
  <c r="V27" i="6"/>
  <c r="W27" i="6"/>
  <c r="X27" i="6"/>
  <c r="AE27" i="6"/>
  <c r="AK27" i="6"/>
  <c r="AM27" i="6"/>
  <c r="AL27" i="6"/>
  <c r="K27" i="6"/>
  <c r="AO27" i="6"/>
  <c r="AP27" i="6"/>
  <c r="AJ27" i="6"/>
  <c r="Q27" i="6"/>
  <c r="A28" i="6"/>
  <c r="BD27" i="6"/>
  <c r="BK27" i="6" s="1"/>
  <c r="BP27" i="6" s="1"/>
  <c r="BU27" i="6" s="1"/>
  <c r="CC27" i="6"/>
  <c r="BW27" i="6"/>
  <c r="CA27" i="6"/>
  <c r="CH27" i="6"/>
  <c r="CF27" i="6"/>
  <c r="BZ27" i="6"/>
  <c r="CB27" i="6"/>
  <c r="CD27" i="6"/>
  <c r="BY27" i="6"/>
  <c r="BX27" i="6"/>
  <c r="CE27" i="6"/>
  <c r="CG27" i="6"/>
  <c r="BV27" i="6"/>
  <c r="BG27" i="6"/>
  <c r="BF27" i="6"/>
  <c r="BH27" i="6"/>
  <c r="J27" i="6"/>
  <c r="G27" i="6"/>
  <c r="C27" i="6"/>
  <c r="F27" i="6"/>
  <c r="BM27" i="6"/>
  <c r="I27" i="6"/>
  <c r="E27" i="6"/>
  <c r="BR27" i="6"/>
  <c r="H27" i="6"/>
  <c r="BE27" i="6"/>
  <c r="D27" i="6"/>
  <c r="B27" i="6"/>
  <c r="BQ27" i="6"/>
  <c r="BL27" i="6"/>
  <c r="D49" i="1"/>
  <c r="H49" i="1" s="1"/>
  <c r="H19" i="1"/>
  <c r="L28" i="6" l="1"/>
  <c r="X28" i="6"/>
  <c r="AJ28" i="6"/>
  <c r="AV28" i="6"/>
  <c r="R28" i="6"/>
  <c r="AE28" i="6"/>
  <c r="AR28" i="6"/>
  <c r="Q28" i="6"/>
  <c r="AF28" i="6"/>
  <c r="AT28" i="6"/>
  <c r="S28" i="6"/>
  <c r="AG28" i="6"/>
  <c r="AU28" i="6"/>
  <c r="V28" i="6"/>
  <c r="AK28" i="6"/>
  <c r="Y28" i="6"/>
  <c r="AP28" i="6"/>
  <c r="Z28" i="6"/>
  <c r="AQ28" i="6"/>
  <c r="K28" i="6"/>
  <c r="AC28" i="6"/>
  <c r="AX28" i="6"/>
  <c r="M28" i="6"/>
  <c r="AD28" i="6"/>
  <c r="AL28" i="6"/>
  <c r="AM28" i="6"/>
  <c r="O28" i="6"/>
  <c r="N28" i="6"/>
  <c r="AN28" i="6"/>
  <c r="AO28" i="6"/>
  <c r="P28" i="6"/>
  <c r="AS28" i="6"/>
  <c r="T28" i="6"/>
  <c r="AW28" i="6"/>
  <c r="W28" i="6"/>
  <c r="AB28" i="6"/>
  <c r="AA28" i="6"/>
  <c r="U28" i="6"/>
  <c r="AH28" i="6"/>
  <c r="AI28" i="6"/>
  <c r="AZ27" i="6"/>
  <c r="A29" i="6"/>
  <c r="BD28" i="6"/>
  <c r="BK28" i="6" s="1"/>
  <c r="BP28" i="6" s="1"/>
  <c r="BU28" i="6" s="1"/>
  <c r="CH28" i="6"/>
  <c r="CB28" i="6"/>
  <c r="CF28" i="6"/>
  <c r="BY28" i="6"/>
  <c r="BX28" i="6"/>
  <c r="BW28" i="6"/>
  <c r="CD28" i="6"/>
  <c r="CE28" i="6"/>
  <c r="CA28" i="6"/>
  <c r="CC28" i="6"/>
  <c r="BZ28" i="6"/>
  <c r="CG28" i="6"/>
  <c r="BV28" i="6"/>
  <c r="BG28" i="6"/>
  <c r="BH28" i="6"/>
  <c r="BF28" i="6"/>
  <c r="I28" i="6"/>
  <c r="F28" i="6"/>
  <c r="BE28" i="6"/>
  <c r="J28" i="6"/>
  <c r="C28" i="6"/>
  <c r="E28" i="6"/>
  <c r="BR28" i="6"/>
  <c r="D28" i="6"/>
  <c r="BM28" i="6"/>
  <c r="H28" i="6"/>
  <c r="G28" i="6"/>
  <c r="BL28" i="6"/>
  <c r="BQ28" i="6"/>
  <c r="B28" i="6"/>
  <c r="AZ28" i="6" s="1"/>
  <c r="D50" i="1"/>
  <c r="H50" i="1" s="1"/>
  <c r="H20" i="1"/>
  <c r="T29" i="6" l="1"/>
  <c r="AF29" i="6"/>
  <c r="AR29" i="6"/>
  <c r="Q29" i="6"/>
  <c r="AD29" i="6"/>
  <c r="AQ29" i="6"/>
  <c r="U29" i="6"/>
  <c r="AI29" i="6"/>
  <c r="AW29" i="6"/>
  <c r="V29" i="6"/>
  <c r="AJ29" i="6"/>
  <c r="AX29" i="6"/>
  <c r="K29" i="6"/>
  <c r="Y29" i="6"/>
  <c r="AM29" i="6"/>
  <c r="W29" i="6"/>
  <c r="AO29" i="6"/>
  <c r="X29" i="6"/>
  <c r="AP29" i="6"/>
  <c r="AB29" i="6"/>
  <c r="AU29" i="6"/>
  <c r="L29" i="6"/>
  <c r="AC29" i="6"/>
  <c r="AV29" i="6"/>
  <c r="Z29" i="6"/>
  <c r="AA29" i="6"/>
  <c r="AG29" i="6"/>
  <c r="AE29" i="6"/>
  <c r="AH29" i="6"/>
  <c r="AK29" i="6"/>
  <c r="N29" i="6"/>
  <c r="O29" i="6"/>
  <c r="P29" i="6"/>
  <c r="R29" i="6"/>
  <c r="AT29" i="6"/>
  <c r="S29" i="6"/>
  <c r="AN29" i="6"/>
  <c r="AL29" i="6"/>
  <c r="AS29" i="6"/>
  <c r="M29" i="6"/>
  <c r="A30" i="6"/>
  <c r="BD29" i="6"/>
  <c r="BK29" i="6" s="1"/>
  <c r="BP29" i="6" s="1"/>
  <c r="BU29" i="6" s="1"/>
  <c r="BY29" i="6"/>
  <c r="CF29" i="6"/>
  <c r="CE29" i="6"/>
  <c r="CD29" i="6"/>
  <c r="BW29" i="6"/>
  <c r="BX29" i="6"/>
  <c r="BZ29" i="6"/>
  <c r="CB29" i="6"/>
  <c r="CH29" i="6"/>
  <c r="CC29" i="6"/>
  <c r="CG29" i="6"/>
  <c r="CA29" i="6"/>
  <c r="BV29" i="6"/>
  <c r="BF29" i="6"/>
  <c r="BH29" i="6"/>
  <c r="BG29" i="6"/>
  <c r="J29" i="6"/>
  <c r="F29" i="6"/>
  <c r="BR29" i="6"/>
  <c r="G29" i="6"/>
  <c r="I29" i="6"/>
  <c r="BE29" i="6"/>
  <c r="D29" i="6"/>
  <c r="C29" i="6"/>
  <c r="H29" i="6"/>
  <c r="BM29" i="6"/>
  <c r="E29" i="6"/>
  <c r="BL29" i="6"/>
  <c r="BQ29" i="6"/>
  <c r="B29" i="6"/>
  <c r="D51" i="1"/>
  <c r="H51" i="1" s="1"/>
  <c r="H21" i="1"/>
  <c r="AZ29" i="6" l="1"/>
  <c r="P30" i="6"/>
  <c r="AB30" i="6"/>
  <c r="AN30" i="6"/>
  <c r="V30" i="6"/>
  <c r="AI30" i="6"/>
  <c r="AV30" i="6"/>
  <c r="W30" i="6"/>
  <c r="AJ30" i="6"/>
  <c r="AW30" i="6"/>
  <c r="M30" i="6"/>
  <c r="Z30" i="6"/>
  <c r="AM30" i="6"/>
  <c r="S30" i="6"/>
  <c r="AK30" i="6"/>
  <c r="T30" i="6"/>
  <c r="AL30" i="6"/>
  <c r="Y30" i="6"/>
  <c r="AQ30" i="6"/>
  <c r="AA30" i="6"/>
  <c r="AR30" i="6"/>
  <c r="N30" i="6"/>
  <c r="AO30" i="6"/>
  <c r="O30" i="6"/>
  <c r="AP30" i="6"/>
  <c r="AT30" i="6"/>
  <c r="Q30" i="6"/>
  <c r="AS30" i="6"/>
  <c r="R30" i="6"/>
  <c r="U30" i="6"/>
  <c r="AU30" i="6"/>
  <c r="X30" i="6"/>
  <c r="AX30" i="6"/>
  <c r="AD30" i="6"/>
  <c r="AF30" i="6"/>
  <c r="AE30" i="6"/>
  <c r="K30" i="6"/>
  <c r="AG30" i="6"/>
  <c r="AH30" i="6"/>
  <c r="AC30" i="6"/>
  <c r="L30" i="6"/>
  <c r="A31" i="6"/>
  <c r="BD30" i="6"/>
  <c r="BK30" i="6" s="1"/>
  <c r="BP30" i="6" s="1"/>
  <c r="BU30" i="6" s="1"/>
  <c r="CC30" i="6"/>
  <c r="BW30" i="6"/>
  <c r="CH30" i="6"/>
  <c r="CF30" i="6"/>
  <c r="CB30" i="6"/>
  <c r="BX30" i="6"/>
  <c r="CE30" i="6"/>
  <c r="CG30" i="6"/>
  <c r="BZ30" i="6"/>
  <c r="CA30" i="6"/>
  <c r="CD30" i="6"/>
  <c r="BY30" i="6"/>
  <c r="BV30" i="6"/>
  <c r="BH30" i="6"/>
  <c r="BG30" i="6"/>
  <c r="BF30" i="6"/>
  <c r="H30" i="6"/>
  <c r="D30" i="6"/>
  <c r="BR30" i="6"/>
  <c r="E30" i="6"/>
  <c r="BM30" i="6"/>
  <c r="G30" i="6"/>
  <c r="I30" i="6"/>
  <c r="F30" i="6"/>
  <c r="C30" i="6"/>
  <c r="J30" i="6"/>
  <c r="BE30" i="6"/>
  <c r="B30" i="6"/>
  <c r="BQ30" i="6"/>
  <c r="BL30" i="6"/>
  <c r="D52" i="1"/>
  <c r="H52" i="1" s="1"/>
  <c r="H22" i="1"/>
  <c r="L31" i="6" l="1"/>
  <c r="X31" i="6"/>
  <c r="AJ31" i="6"/>
  <c r="AV31" i="6"/>
  <c r="U31" i="6"/>
  <c r="AH31" i="6"/>
  <c r="AU31" i="6"/>
  <c r="V31" i="6"/>
  <c r="AI31" i="6"/>
  <c r="AW31" i="6"/>
  <c r="M31" i="6"/>
  <c r="Z31" i="6"/>
  <c r="AM31" i="6"/>
  <c r="O31" i="6"/>
  <c r="AE31" i="6"/>
  <c r="AX31" i="6"/>
  <c r="P31" i="6"/>
  <c r="AF31" i="6"/>
  <c r="S31" i="6"/>
  <c r="AL31" i="6"/>
  <c r="T31" i="6"/>
  <c r="AN31" i="6"/>
  <c r="AA31" i="6"/>
  <c r="AB31" i="6"/>
  <c r="AC31" i="6"/>
  <c r="AD31" i="6"/>
  <c r="AG31" i="6"/>
  <c r="AK31" i="6"/>
  <c r="AP31" i="6"/>
  <c r="AQ31" i="6"/>
  <c r="AR31" i="6"/>
  <c r="R31" i="6"/>
  <c r="AS31" i="6"/>
  <c r="N31" i="6"/>
  <c r="AT31" i="6"/>
  <c r="Q31" i="6"/>
  <c r="K31" i="6"/>
  <c r="W31" i="6"/>
  <c r="AO31" i="6"/>
  <c r="Y31" i="6"/>
  <c r="AZ30" i="6"/>
  <c r="A32" i="6"/>
  <c r="BD31" i="6"/>
  <c r="BK31" i="6" s="1"/>
  <c r="BP31" i="6" s="1"/>
  <c r="BU31" i="6" s="1"/>
  <c r="CG31" i="6"/>
  <c r="CH31" i="6"/>
  <c r="BW31" i="6"/>
  <c r="CF31" i="6"/>
  <c r="CA31" i="6"/>
  <c r="CD31" i="6"/>
  <c r="BZ31" i="6"/>
  <c r="CC31" i="6"/>
  <c r="BX31" i="6"/>
  <c r="CE31" i="6"/>
  <c r="BY31" i="6"/>
  <c r="CB31" i="6"/>
  <c r="BV31" i="6"/>
  <c r="BG31" i="6"/>
  <c r="BF31" i="6"/>
  <c r="BH31" i="6"/>
  <c r="I31" i="6"/>
  <c r="G31" i="6"/>
  <c r="D31" i="6"/>
  <c r="C31" i="6"/>
  <c r="BM31" i="6"/>
  <c r="J31" i="6"/>
  <c r="F31" i="6"/>
  <c r="BE31" i="6"/>
  <c r="BR31" i="6"/>
  <c r="E31" i="6"/>
  <c r="H31" i="6"/>
  <c r="BL31" i="6"/>
  <c r="BQ31" i="6"/>
  <c r="B31" i="6"/>
  <c r="D53" i="1"/>
  <c r="H23" i="1"/>
  <c r="T32" i="6" l="1"/>
  <c r="U32" i="6"/>
  <c r="AG32" i="6"/>
  <c r="AS32" i="6"/>
  <c r="V32" i="6"/>
  <c r="AH32" i="6"/>
  <c r="AT32" i="6"/>
  <c r="L32" i="6"/>
  <c r="Y32" i="6"/>
  <c r="AK32" i="6"/>
  <c r="AW32" i="6"/>
  <c r="AA32" i="6"/>
  <c r="AP32" i="6"/>
  <c r="K32" i="6"/>
  <c r="AB32" i="6"/>
  <c r="AQ32" i="6"/>
  <c r="O32" i="6"/>
  <c r="AE32" i="6"/>
  <c r="AV32" i="6"/>
  <c r="P32" i="6"/>
  <c r="AF32" i="6"/>
  <c r="AX32" i="6"/>
  <c r="M32" i="6"/>
  <c r="AL32" i="6"/>
  <c r="N32" i="6"/>
  <c r="AM32" i="6"/>
  <c r="R32" i="6"/>
  <c r="Q32" i="6"/>
  <c r="AN32" i="6"/>
  <c r="AO32" i="6"/>
  <c r="S32" i="6"/>
  <c r="AR32" i="6"/>
  <c r="W32" i="6"/>
  <c r="AU32" i="6"/>
  <c r="AC32" i="6"/>
  <c r="X32" i="6"/>
  <c r="Z32" i="6"/>
  <c r="AD32" i="6"/>
  <c r="AI32" i="6"/>
  <c r="AJ32" i="6"/>
  <c r="AZ31" i="6"/>
  <c r="A33" i="6"/>
  <c r="BD32" i="6"/>
  <c r="BK32" i="6" s="1"/>
  <c r="BP32" i="6" s="1"/>
  <c r="BU32" i="6" s="1"/>
  <c r="CG32" i="6"/>
  <c r="BW32" i="6"/>
  <c r="BZ32" i="6"/>
  <c r="CF32" i="6"/>
  <c r="CE32" i="6"/>
  <c r="BY32" i="6"/>
  <c r="CB32" i="6"/>
  <c r="CC32" i="6"/>
  <c r="BX32" i="6"/>
  <c r="CD32" i="6"/>
  <c r="CA32" i="6"/>
  <c r="CH32" i="6"/>
  <c r="BV32" i="6"/>
  <c r="BF32" i="6"/>
  <c r="BG32" i="6"/>
  <c r="BH32" i="6"/>
  <c r="BE32" i="6"/>
  <c r="J32" i="6"/>
  <c r="D32" i="6"/>
  <c r="BR32" i="6"/>
  <c r="BM32" i="6"/>
  <c r="C32" i="6"/>
  <c r="E32" i="6"/>
  <c r="G32" i="6"/>
  <c r="I32" i="6"/>
  <c r="H32" i="6"/>
  <c r="F32" i="6"/>
  <c r="B32" i="6"/>
  <c r="BQ32" i="6"/>
  <c r="BL32" i="6"/>
  <c r="H53" i="1"/>
  <c r="D54" i="1"/>
  <c r="H24" i="1"/>
  <c r="AZ32" i="6" l="1"/>
  <c r="Q33" i="6"/>
  <c r="AC33" i="6"/>
  <c r="AO33" i="6"/>
  <c r="R33" i="6"/>
  <c r="AD33" i="6"/>
  <c r="AP33" i="6"/>
  <c r="U33" i="6"/>
  <c r="AG33" i="6"/>
  <c r="AS33" i="6"/>
  <c r="S33" i="6"/>
  <c r="AI33" i="6"/>
  <c r="AX33" i="6"/>
  <c r="T33" i="6"/>
  <c r="AJ33" i="6"/>
  <c r="X33" i="6"/>
  <c r="AM33" i="6"/>
  <c r="Y33" i="6"/>
  <c r="AN33" i="6"/>
  <c r="V33" i="6"/>
  <c r="AT33" i="6"/>
  <c r="W33" i="6"/>
  <c r="AU33" i="6"/>
  <c r="AA33" i="6"/>
  <c r="Z33" i="6"/>
  <c r="AV33" i="6"/>
  <c r="AW33" i="6"/>
  <c r="AB33" i="6"/>
  <c r="AE33" i="6"/>
  <c r="L33" i="6"/>
  <c r="N33" i="6"/>
  <c r="M33" i="6"/>
  <c r="AH33" i="6"/>
  <c r="AK33" i="6"/>
  <c r="AQ33" i="6"/>
  <c r="O33" i="6"/>
  <c r="AL33" i="6"/>
  <c r="P33" i="6"/>
  <c r="AF33" i="6"/>
  <c r="K33" i="6"/>
  <c r="AR33" i="6"/>
  <c r="A34" i="6"/>
  <c r="BD33" i="6"/>
  <c r="BK33" i="6" s="1"/>
  <c r="BP33" i="6" s="1"/>
  <c r="BU33" i="6" s="1"/>
  <c r="CG33" i="6"/>
  <c r="BX33" i="6"/>
  <c r="CA33" i="6"/>
  <c r="CC33" i="6"/>
  <c r="CF33" i="6"/>
  <c r="BW33" i="6"/>
  <c r="CH33" i="6"/>
  <c r="BZ33" i="6"/>
  <c r="CB33" i="6"/>
  <c r="CD33" i="6"/>
  <c r="BY33" i="6"/>
  <c r="CE33" i="6"/>
  <c r="BV33" i="6"/>
  <c r="BH33" i="6"/>
  <c r="BG33" i="6"/>
  <c r="BF33" i="6"/>
  <c r="J33" i="6"/>
  <c r="H33" i="6"/>
  <c r="BE33" i="6"/>
  <c r="E33" i="6"/>
  <c r="G33" i="6"/>
  <c r="BR33" i="6"/>
  <c r="I33" i="6"/>
  <c r="BM33" i="6"/>
  <c r="F33" i="6"/>
  <c r="D33" i="6"/>
  <c r="C33" i="6"/>
  <c r="B33" i="6"/>
  <c r="BL33" i="6"/>
  <c r="BQ33" i="6"/>
  <c r="H54" i="1"/>
  <c r="D55" i="1"/>
  <c r="H25" i="1"/>
  <c r="M34" i="6" l="1"/>
  <c r="Y34" i="6"/>
  <c r="AK34" i="6"/>
  <c r="AW34" i="6"/>
  <c r="N34" i="6"/>
  <c r="Z34" i="6"/>
  <c r="AL34" i="6"/>
  <c r="AX34" i="6"/>
  <c r="Q34" i="6"/>
  <c r="AC34" i="6"/>
  <c r="AA34" i="6"/>
  <c r="AP34" i="6"/>
  <c r="K34" i="6"/>
  <c r="AB34" i="6"/>
  <c r="AQ34" i="6"/>
  <c r="P34" i="6"/>
  <c r="AF34" i="6"/>
  <c r="AT34" i="6"/>
  <c r="R34" i="6"/>
  <c r="AG34" i="6"/>
  <c r="AU34" i="6"/>
  <c r="AD34" i="6"/>
  <c r="AE34" i="6"/>
  <c r="AI34" i="6"/>
  <c r="AH34" i="6"/>
  <c r="L34" i="6"/>
  <c r="AJ34" i="6"/>
  <c r="O34" i="6"/>
  <c r="AM34" i="6"/>
  <c r="T34" i="6"/>
  <c r="V34" i="6"/>
  <c r="AS34" i="6"/>
  <c r="U34" i="6"/>
  <c r="W34" i="6"/>
  <c r="X34" i="6"/>
  <c r="AO34" i="6"/>
  <c r="AN34" i="6"/>
  <c r="AR34" i="6"/>
  <c r="AV34" i="6"/>
  <c r="S34" i="6"/>
  <c r="AZ33" i="6"/>
  <c r="A35" i="6"/>
  <c r="BD34" i="6"/>
  <c r="BK34" i="6" s="1"/>
  <c r="BP34" i="6" s="1"/>
  <c r="BU34" i="6" s="1"/>
  <c r="CH34" i="6"/>
  <c r="CE34" i="6"/>
  <c r="CA34" i="6"/>
  <c r="CC34" i="6"/>
  <c r="CF34" i="6"/>
  <c r="BX34" i="6"/>
  <c r="BY34" i="6"/>
  <c r="CG34" i="6"/>
  <c r="BZ34" i="6"/>
  <c r="CB34" i="6"/>
  <c r="CD34" i="6"/>
  <c r="BW34" i="6"/>
  <c r="BV34" i="6"/>
  <c r="BG34" i="6"/>
  <c r="BF34" i="6"/>
  <c r="BH34" i="6"/>
  <c r="BE34" i="6"/>
  <c r="F34" i="6"/>
  <c r="H34" i="6"/>
  <c r="I34" i="6"/>
  <c r="D34" i="6"/>
  <c r="J34" i="6"/>
  <c r="C34" i="6"/>
  <c r="BM34" i="6"/>
  <c r="E34" i="6"/>
  <c r="G34" i="6"/>
  <c r="BR34" i="6"/>
  <c r="B34" i="6"/>
  <c r="BQ34" i="6"/>
  <c r="BL34" i="6"/>
  <c r="D56" i="1"/>
  <c r="H55" i="1"/>
  <c r="H26" i="1"/>
  <c r="AZ34" i="6" l="1"/>
  <c r="U35" i="6"/>
  <c r="AG35" i="6"/>
  <c r="AS35" i="6"/>
  <c r="V35" i="6"/>
  <c r="AH35" i="6"/>
  <c r="AT35" i="6"/>
  <c r="P35" i="6"/>
  <c r="AD35" i="6"/>
  <c r="AR35" i="6"/>
  <c r="Q35" i="6"/>
  <c r="AE35" i="6"/>
  <c r="AU35" i="6"/>
  <c r="T35" i="6"/>
  <c r="AJ35" i="6"/>
  <c r="AX35" i="6"/>
  <c r="W35" i="6"/>
  <c r="AK35" i="6"/>
  <c r="L35" i="6"/>
  <c r="AF35" i="6"/>
  <c r="M35" i="6"/>
  <c r="AI35" i="6"/>
  <c r="AM35" i="6"/>
  <c r="N35" i="6"/>
  <c r="AL35" i="6"/>
  <c r="O35" i="6"/>
  <c r="R35" i="6"/>
  <c r="AN35" i="6"/>
  <c r="S35" i="6"/>
  <c r="AO35" i="6"/>
  <c r="Y35" i="6"/>
  <c r="AV35" i="6"/>
  <c r="Z35" i="6"/>
  <c r="AA35" i="6"/>
  <c r="AW35" i="6"/>
  <c r="AB35" i="6"/>
  <c r="AQ35" i="6"/>
  <c r="AC35" i="6"/>
  <c r="AP35" i="6"/>
  <c r="X35" i="6"/>
  <c r="K35" i="6"/>
  <c r="A36" i="6"/>
  <c r="BD35" i="6"/>
  <c r="BK35" i="6" s="1"/>
  <c r="BP35" i="6" s="1"/>
  <c r="BU35" i="6" s="1"/>
  <c r="CC35" i="6"/>
  <c r="CG35" i="6"/>
  <c r="CF35" i="6"/>
  <c r="CA35" i="6"/>
  <c r="CE35" i="6"/>
  <c r="BY35" i="6"/>
  <c r="CD35" i="6"/>
  <c r="CH35" i="6"/>
  <c r="BW35" i="6"/>
  <c r="BX35" i="6"/>
  <c r="BZ35" i="6"/>
  <c r="CB35" i="6"/>
  <c r="BV35" i="6"/>
  <c r="BF35" i="6"/>
  <c r="BH35" i="6"/>
  <c r="BG35" i="6"/>
  <c r="G35" i="6"/>
  <c r="I35" i="6"/>
  <c r="F35" i="6"/>
  <c r="E35" i="6"/>
  <c r="C35" i="6"/>
  <c r="J35" i="6"/>
  <c r="BM35" i="6"/>
  <c r="BR35" i="6"/>
  <c r="D35" i="6"/>
  <c r="H35" i="6"/>
  <c r="BE35" i="6"/>
  <c r="BL35" i="6"/>
  <c r="B35" i="6"/>
  <c r="BQ35" i="6"/>
  <c r="D57" i="1"/>
  <c r="H56" i="1"/>
  <c r="H27" i="1"/>
  <c r="Q36" i="6" l="1"/>
  <c r="AC36" i="6"/>
  <c r="AO36" i="6"/>
  <c r="R36" i="6"/>
  <c r="AD36" i="6"/>
  <c r="AP36" i="6"/>
  <c r="T36" i="6"/>
  <c r="AH36" i="6"/>
  <c r="AV36" i="6"/>
  <c r="U36" i="6"/>
  <c r="AI36" i="6"/>
  <c r="AW36" i="6"/>
  <c r="X36" i="6"/>
  <c r="AL36" i="6"/>
  <c r="K36" i="6"/>
  <c r="Y36" i="6"/>
  <c r="N36" i="6"/>
  <c r="AJ36" i="6"/>
  <c r="O36" i="6"/>
  <c r="AK36" i="6"/>
  <c r="AN36" i="6"/>
  <c r="P36" i="6"/>
  <c r="AM36" i="6"/>
  <c r="S36" i="6"/>
  <c r="V36" i="6"/>
  <c r="AQ36" i="6"/>
  <c r="W36" i="6"/>
  <c r="AR36" i="6"/>
  <c r="AA36" i="6"/>
  <c r="AE36" i="6"/>
  <c r="AB36" i="6"/>
  <c r="AF36" i="6"/>
  <c r="AG36" i="6"/>
  <c r="AU36" i="6"/>
  <c r="AS36" i="6"/>
  <c r="AT36" i="6"/>
  <c r="AX36" i="6"/>
  <c r="L36" i="6"/>
  <c r="Z36" i="6"/>
  <c r="M36" i="6"/>
  <c r="AZ35" i="6"/>
  <c r="A37" i="6"/>
  <c r="BD36" i="6"/>
  <c r="BK36" i="6" s="1"/>
  <c r="BP36" i="6" s="1"/>
  <c r="BU36" i="6" s="1"/>
  <c r="CG36" i="6"/>
  <c r="CE36" i="6"/>
  <c r="BZ36" i="6"/>
  <c r="CD36" i="6"/>
  <c r="CA36" i="6"/>
  <c r="CH36" i="6"/>
  <c r="CF36" i="6"/>
  <c r="BW36" i="6"/>
  <c r="CC36" i="6"/>
  <c r="CB36" i="6"/>
  <c r="BY36" i="6"/>
  <c r="BX36" i="6"/>
  <c r="BV36" i="6"/>
  <c r="BG36" i="6"/>
  <c r="BF36" i="6"/>
  <c r="BH36" i="6"/>
  <c r="H36" i="6"/>
  <c r="BE36" i="6"/>
  <c r="G36" i="6"/>
  <c r="BM36" i="6"/>
  <c r="D36" i="6"/>
  <c r="BR36" i="6"/>
  <c r="J36" i="6"/>
  <c r="C36" i="6"/>
  <c r="E36" i="6"/>
  <c r="F36" i="6"/>
  <c r="I36" i="6"/>
  <c r="B36" i="6"/>
  <c r="BL36" i="6"/>
  <c r="BQ36" i="6"/>
  <c r="D58" i="1"/>
  <c r="H57" i="1"/>
  <c r="H28" i="1"/>
  <c r="M37" i="6" l="1"/>
  <c r="Y37" i="6"/>
  <c r="AK37" i="6"/>
  <c r="AW37" i="6"/>
  <c r="N37" i="6"/>
  <c r="Z37" i="6"/>
  <c r="V37" i="6"/>
  <c r="AJ37" i="6"/>
  <c r="AX37" i="6"/>
  <c r="W37" i="6"/>
  <c r="AL37" i="6"/>
  <c r="L37" i="6"/>
  <c r="AB37" i="6"/>
  <c r="AO37" i="6"/>
  <c r="P37" i="6"/>
  <c r="AG37" i="6"/>
  <c r="Q37" i="6"/>
  <c r="AH37" i="6"/>
  <c r="AM37" i="6"/>
  <c r="R37" i="6"/>
  <c r="AI37" i="6"/>
  <c r="S37" i="6"/>
  <c r="T37" i="6"/>
  <c r="AN37" i="6"/>
  <c r="U37" i="6"/>
  <c r="AP37" i="6"/>
  <c r="AA37" i="6"/>
  <c r="AC37" i="6"/>
  <c r="AD37" i="6"/>
  <c r="AR37" i="6"/>
  <c r="K37" i="6"/>
  <c r="AE37" i="6"/>
  <c r="AS37" i="6"/>
  <c r="AT37" i="6"/>
  <c r="AF37" i="6"/>
  <c r="AQ37" i="6"/>
  <c r="AU37" i="6"/>
  <c r="X37" i="6"/>
  <c r="O37" i="6"/>
  <c r="AV37" i="6"/>
  <c r="AZ36" i="6"/>
  <c r="A38" i="6"/>
  <c r="BD37" i="6"/>
  <c r="BK37" i="6" s="1"/>
  <c r="BP37" i="6" s="1"/>
  <c r="BU37" i="6" s="1"/>
  <c r="CG37" i="6"/>
  <c r="BW37" i="6"/>
  <c r="CC37" i="6"/>
  <c r="BX37" i="6"/>
  <c r="CF37" i="6"/>
  <c r="CB37" i="6"/>
  <c r="BY37" i="6"/>
  <c r="CH37" i="6"/>
  <c r="CA37" i="6"/>
  <c r="CD37" i="6"/>
  <c r="BZ37" i="6"/>
  <c r="CE37" i="6"/>
  <c r="BV37" i="6"/>
  <c r="BG37" i="6"/>
  <c r="BF37" i="6"/>
  <c r="BH37" i="6"/>
  <c r="I37" i="6"/>
  <c r="H37" i="6"/>
  <c r="BR37" i="6"/>
  <c r="C37" i="6"/>
  <c r="E37" i="6"/>
  <c r="BE37" i="6"/>
  <c r="G37" i="6"/>
  <c r="F37" i="6"/>
  <c r="J37" i="6"/>
  <c r="BM37" i="6"/>
  <c r="D37" i="6"/>
  <c r="B37" i="6"/>
  <c r="BQ37" i="6"/>
  <c r="BL37" i="6"/>
  <c r="D59" i="1"/>
  <c r="H58" i="1"/>
  <c r="H29" i="1"/>
  <c r="U38" i="6" l="1"/>
  <c r="AG38" i="6"/>
  <c r="AS38" i="6"/>
  <c r="W38" i="6"/>
  <c r="AJ38" i="6"/>
  <c r="AW38" i="6"/>
  <c r="K38" i="6"/>
  <c r="X38" i="6"/>
  <c r="AK38" i="6"/>
  <c r="AX38" i="6"/>
  <c r="N38" i="6"/>
  <c r="AA38" i="6"/>
  <c r="AN38" i="6"/>
  <c r="L38" i="6"/>
  <c r="AC38" i="6"/>
  <c r="AT38" i="6"/>
  <c r="M38" i="6"/>
  <c r="AD38" i="6"/>
  <c r="AU38" i="6"/>
  <c r="AF38" i="6"/>
  <c r="O38" i="6"/>
  <c r="AE38" i="6"/>
  <c r="AV38" i="6"/>
  <c r="P38" i="6"/>
  <c r="Q38" i="6"/>
  <c r="AH38" i="6"/>
  <c r="R38" i="6"/>
  <c r="AI38" i="6"/>
  <c r="T38" i="6"/>
  <c r="Y38" i="6"/>
  <c r="Z38" i="6"/>
  <c r="AP38" i="6"/>
  <c r="V38" i="6"/>
  <c r="AO38" i="6"/>
  <c r="AB38" i="6"/>
  <c r="AM38" i="6"/>
  <c r="AL38" i="6"/>
  <c r="AQ38" i="6"/>
  <c r="S38" i="6"/>
  <c r="AR38" i="6"/>
  <c r="AZ37" i="6"/>
  <c r="A39" i="6"/>
  <c r="BD38" i="6"/>
  <c r="BK38" i="6" s="1"/>
  <c r="BP38" i="6" s="1"/>
  <c r="BU38" i="6" s="1"/>
  <c r="CH38" i="6"/>
  <c r="BX38" i="6"/>
  <c r="CD38" i="6"/>
  <c r="CA38" i="6"/>
  <c r="BZ38" i="6"/>
  <c r="CF38" i="6"/>
  <c r="BW38" i="6"/>
  <c r="CE38" i="6"/>
  <c r="BY38" i="6"/>
  <c r="CC38" i="6"/>
  <c r="CG38" i="6"/>
  <c r="CB38" i="6"/>
  <c r="BV38" i="6"/>
  <c r="BF38" i="6"/>
  <c r="BH38" i="6"/>
  <c r="BG38" i="6"/>
  <c r="G38" i="6"/>
  <c r="F38" i="6"/>
  <c r="H38" i="6"/>
  <c r="BM38" i="6"/>
  <c r="D38" i="6"/>
  <c r="BE38" i="6"/>
  <c r="C38" i="6"/>
  <c r="E38" i="6"/>
  <c r="BR38" i="6"/>
  <c r="J38" i="6"/>
  <c r="I38" i="6"/>
  <c r="BL38" i="6"/>
  <c r="BQ38" i="6"/>
  <c r="B38" i="6"/>
  <c r="D60" i="1"/>
  <c r="H59" i="1"/>
  <c r="H30" i="1"/>
  <c r="AZ38" i="6" l="1"/>
  <c r="Q39" i="6"/>
  <c r="AC39" i="6"/>
  <c r="AO39" i="6"/>
  <c r="V39" i="6"/>
  <c r="AI39" i="6"/>
  <c r="AV39" i="6"/>
  <c r="W39" i="6"/>
  <c r="AJ39" i="6"/>
  <c r="AW39" i="6"/>
  <c r="M39" i="6"/>
  <c r="Z39" i="6"/>
  <c r="AM39" i="6"/>
  <c r="X39" i="6"/>
  <c r="AP39" i="6"/>
  <c r="Y39" i="6"/>
  <c r="AQ39" i="6"/>
  <c r="AB39" i="6"/>
  <c r="AA39" i="6"/>
  <c r="AR39" i="6"/>
  <c r="K39" i="6"/>
  <c r="L39" i="6"/>
  <c r="AD39" i="6"/>
  <c r="AT39" i="6"/>
  <c r="N39" i="6"/>
  <c r="AE39" i="6"/>
  <c r="AU39" i="6"/>
  <c r="P39" i="6"/>
  <c r="AX39" i="6"/>
  <c r="R39" i="6"/>
  <c r="S39" i="6"/>
  <c r="T39" i="6"/>
  <c r="AK39" i="6"/>
  <c r="AL39" i="6"/>
  <c r="U39" i="6"/>
  <c r="AF39" i="6"/>
  <c r="AG39" i="6"/>
  <c r="AH39" i="6"/>
  <c r="O39" i="6"/>
  <c r="AS39" i="6"/>
  <c r="AN39" i="6"/>
  <c r="A40" i="6"/>
  <c r="BD39" i="6"/>
  <c r="BK39" i="6" s="1"/>
  <c r="BP39" i="6" s="1"/>
  <c r="BU39" i="6" s="1"/>
  <c r="CG39" i="6"/>
  <c r="CA39" i="6"/>
  <c r="CD39" i="6"/>
  <c r="CH39" i="6"/>
  <c r="BY39" i="6"/>
  <c r="BX39" i="6"/>
  <c r="CE39" i="6"/>
  <c r="CF39" i="6"/>
  <c r="CB39" i="6"/>
  <c r="CC39" i="6"/>
  <c r="BZ39" i="6"/>
  <c r="BW39" i="6"/>
  <c r="BV39" i="6"/>
  <c r="BH39" i="6"/>
  <c r="BF39" i="6"/>
  <c r="BG39" i="6"/>
  <c r="H39" i="6"/>
  <c r="J39" i="6"/>
  <c r="BE39" i="6"/>
  <c r="BR39" i="6"/>
  <c r="C39" i="6"/>
  <c r="G39" i="6"/>
  <c r="I39" i="6"/>
  <c r="F39" i="6"/>
  <c r="BM39" i="6"/>
  <c r="D39" i="6"/>
  <c r="E39" i="6"/>
  <c r="B39" i="6"/>
  <c r="BQ39" i="6"/>
  <c r="BL39" i="6"/>
  <c r="D61" i="1"/>
  <c r="H60" i="1"/>
  <c r="H31" i="1"/>
  <c r="M40" i="6" l="1"/>
  <c r="Y40" i="6"/>
  <c r="AK40" i="6"/>
  <c r="AW40" i="6"/>
  <c r="U40" i="6"/>
  <c r="AH40" i="6"/>
  <c r="AU40" i="6"/>
  <c r="V40" i="6"/>
  <c r="AI40" i="6"/>
  <c r="AV40" i="6"/>
  <c r="L40" i="6"/>
  <c r="Z40" i="6"/>
  <c r="AM40" i="6"/>
  <c r="R40" i="6"/>
  <c r="AJ40" i="6"/>
  <c r="S40" i="6"/>
  <c r="AL40" i="6"/>
  <c r="T40" i="6"/>
  <c r="AN40" i="6"/>
  <c r="X40" i="6"/>
  <c r="AP40" i="6"/>
  <c r="AA40" i="6"/>
  <c r="AQ40" i="6"/>
  <c r="AG40" i="6"/>
  <c r="N40" i="6"/>
  <c r="AS40" i="6"/>
  <c r="K40" i="6"/>
  <c r="AO40" i="6"/>
  <c r="AR40" i="6"/>
  <c r="O40" i="6"/>
  <c r="W40" i="6"/>
  <c r="AC40" i="6"/>
  <c r="P40" i="6"/>
  <c r="AT40" i="6"/>
  <c r="AB40" i="6"/>
  <c r="Q40" i="6"/>
  <c r="AX40" i="6"/>
  <c r="AD40" i="6"/>
  <c r="AF40" i="6"/>
  <c r="AE40" i="6"/>
  <c r="AZ39" i="6"/>
  <c r="A41" i="6"/>
  <c r="BD40" i="6"/>
  <c r="BK40" i="6" s="1"/>
  <c r="BP40" i="6" s="1"/>
  <c r="BU40" i="6" s="1"/>
  <c r="BZ40" i="6"/>
  <c r="BX40" i="6"/>
  <c r="BY40" i="6"/>
  <c r="CH40" i="6"/>
  <c r="CG40" i="6"/>
  <c r="CD40" i="6"/>
  <c r="BW40" i="6"/>
  <c r="CF40" i="6"/>
  <c r="CE40" i="6"/>
  <c r="CB40" i="6"/>
  <c r="CC40" i="6"/>
  <c r="CA40" i="6"/>
  <c r="BV40" i="6"/>
  <c r="BH40" i="6"/>
  <c r="BG40" i="6"/>
  <c r="BF40" i="6"/>
  <c r="BM40" i="6"/>
  <c r="H40" i="6"/>
  <c r="I40" i="6"/>
  <c r="G40" i="6"/>
  <c r="J40" i="6"/>
  <c r="BR40" i="6"/>
  <c r="BE40" i="6"/>
  <c r="F40" i="6"/>
  <c r="D40" i="6"/>
  <c r="E40" i="6"/>
  <c r="C40" i="6"/>
  <c r="BL40" i="6"/>
  <c r="BQ40" i="6"/>
  <c r="B40" i="6"/>
  <c r="D62" i="1"/>
  <c r="H61" i="1"/>
  <c r="H32" i="1"/>
  <c r="H33" i="1"/>
  <c r="U41" i="6" l="1"/>
  <c r="AG41" i="6"/>
  <c r="AS41" i="6"/>
  <c r="T41" i="6"/>
  <c r="AH41" i="6"/>
  <c r="AU41" i="6"/>
  <c r="V41" i="6"/>
  <c r="AI41" i="6"/>
  <c r="AV41" i="6"/>
  <c r="L41" i="6"/>
  <c r="Y41" i="6"/>
  <c r="AL41" i="6"/>
  <c r="N41" i="6"/>
  <c r="AD41" i="6"/>
  <c r="AW41" i="6"/>
  <c r="O41" i="6"/>
  <c r="AE41" i="6"/>
  <c r="AX41" i="6"/>
  <c r="P41" i="6"/>
  <c r="AF41" i="6"/>
  <c r="R41" i="6"/>
  <c r="AK41" i="6"/>
  <c r="S41" i="6"/>
  <c r="AM41" i="6"/>
  <c r="AA41" i="6"/>
  <c r="AC41" i="6"/>
  <c r="AP41" i="6"/>
  <c r="AQ41" i="6"/>
  <c r="AR41" i="6"/>
  <c r="AB41" i="6"/>
  <c r="AJ41" i="6"/>
  <c r="K41" i="6"/>
  <c r="AT41" i="6"/>
  <c r="M41" i="6"/>
  <c r="AN41" i="6"/>
  <c r="AO41" i="6"/>
  <c r="Q41" i="6"/>
  <c r="W41" i="6"/>
  <c r="Z41" i="6"/>
  <c r="X41" i="6"/>
  <c r="AZ40" i="6"/>
  <c r="A42" i="6"/>
  <c r="BD41" i="6"/>
  <c r="BK41" i="6" s="1"/>
  <c r="BP41" i="6" s="1"/>
  <c r="BU41" i="6" s="1"/>
  <c r="CE41" i="6"/>
  <c r="BY41" i="6"/>
  <c r="CD41" i="6"/>
  <c r="BW41" i="6"/>
  <c r="BX41" i="6"/>
  <c r="CG41" i="6"/>
  <c r="CB41" i="6"/>
  <c r="CF41" i="6"/>
  <c r="CC41" i="6"/>
  <c r="BZ41" i="6"/>
  <c r="CA41" i="6"/>
  <c r="CH41" i="6"/>
  <c r="BV41" i="6"/>
  <c r="BF41" i="6"/>
  <c r="BH41" i="6"/>
  <c r="BG41" i="6"/>
  <c r="E41" i="6"/>
  <c r="J41" i="6"/>
  <c r="D41" i="6"/>
  <c r="H41" i="6"/>
  <c r="C41" i="6"/>
  <c r="BR41" i="6"/>
  <c r="I41" i="6"/>
  <c r="BM41" i="6"/>
  <c r="BE41" i="6"/>
  <c r="G41" i="6"/>
  <c r="F41" i="6"/>
  <c r="BL41" i="6"/>
  <c r="BQ41" i="6"/>
  <c r="B41" i="6"/>
  <c r="AZ41" i="6" s="1"/>
  <c r="D63" i="1"/>
  <c r="H62" i="1"/>
  <c r="Q42" i="6" l="1"/>
  <c r="AC42" i="6"/>
  <c r="AO42" i="6"/>
  <c r="T42" i="6"/>
  <c r="AG42" i="6"/>
  <c r="AT42" i="6"/>
  <c r="U42" i="6"/>
  <c r="AH42" i="6"/>
  <c r="AU42" i="6"/>
  <c r="K42" i="6"/>
  <c r="X42" i="6"/>
  <c r="AK42" i="6"/>
  <c r="AX42" i="6"/>
  <c r="Z42" i="6"/>
  <c r="AQ42" i="6"/>
  <c r="AA42" i="6"/>
  <c r="AR42" i="6"/>
  <c r="L42" i="6"/>
  <c r="AB42" i="6"/>
  <c r="AS42" i="6"/>
  <c r="N42" i="6"/>
  <c r="AE42" i="6"/>
  <c r="AW42" i="6"/>
  <c r="O42" i="6"/>
  <c r="AF42" i="6"/>
  <c r="R42" i="6"/>
  <c r="AV42" i="6"/>
  <c r="S42" i="6"/>
  <c r="V42" i="6"/>
  <c r="W42" i="6"/>
  <c r="AL42" i="6"/>
  <c r="Y42" i="6"/>
  <c r="AI42" i="6"/>
  <c r="AD42" i="6"/>
  <c r="AJ42" i="6"/>
  <c r="AM42" i="6"/>
  <c r="P42" i="6"/>
  <c r="AP42" i="6"/>
  <c r="M42" i="6"/>
  <c r="AN42" i="6"/>
  <c r="A43" i="6"/>
  <c r="BD42" i="6"/>
  <c r="BK42" i="6" s="1"/>
  <c r="BP42" i="6" s="1"/>
  <c r="BU42" i="6" s="1"/>
  <c r="CG42" i="6"/>
  <c r="CC42" i="6"/>
  <c r="CB42" i="6"/>
  <c r="CH42" i="6"/>
  <c r="CD42" i="6"/>
  <c r="CE42" i="6"/>
  <c r="CA42" i="6"/>
  <c r="CF42" i="6"/>
  <c r="BX42" i="6"/>
  <c r="BW42" i="6"/>
  <c r="BY42" i="6"/>
  <c r="BZ42" i="6"/>
  <c r="BV42" i="6"/>
  <c r="BG42" i="6"/>
  <c r="BH42" i="6"/>
  <c r="BF42" i="6"/>
  <c r="J42" i="6"/>
  <c r="G42" i="6"/>
  <c r="BM42" i="6"/>
  <c r="H42" i="6"/>
  <c r="BE42" i="6"/>
  <c r="F42" i="6"/>
  <c r="D42" i="6"/>
  <c r="E42" i="6"/>
  <c r="C42" i="6"/>
  <c r="BR42" i="6"/>
  <c r="I42" i="6"/>
  <c r="B42" i="6"/>
  <c r="BQ42" i="6"/>
  <c r="BL42" i="6"/>
  <c r="D64" i="1"/>
  <c r="H63" i="1"/>
  <c r="AZ42" i="6" l="1"/>
  <c r="M43" i="6"/>
  <c r="Y43" i="6"/>
  <c r="AK43" i="6"/>
  <c r="AW43" i="6"/>
  <c r="S43" i="6"/>
  <c r="AF43" i="6"/>
  <c r="AS43" i="6"/>
  <c r="T43" i="6"/>
  <c r="AG43" i="6"/>
  <c r="AT43" i="6"/>
  <c r="W43" i="6"/>
  <c r="AJ43" i="6"/>
  <c r="AX43" i="6"/>
  <c r="U43" i="6"/>
  <c r="AM43" i="6"/>
  <c r="V43" i="6"/>
  <c r="AN43" i="6"/>
  <c r="AO43" i="6"/>
  <c r="X43" i="6"/>
  <c r="AA43" i="6"/>
  <c r="AQ43" i="6"/>
  <c r="K43" i="6"/>
  <c r="AB43" i="6"/>
  <c r="AR43" i="6"/>
  <c r="AI43" i="6"/>
  <c r="N43" i="6"/>
  <c r="AU43" i="6"/>
  <c r="P43" i="6"/>
  <c r="L43" i="6"/>
  <c r="AL43" i="6"/>
  <c r="AP43" i="6"/>
  <c r="O43" i="6"/>
  <c r="AV43" i="6"/>
  <c r="AC43" i="6"/>
  <c r="AD43" i="6"/>
  <c r="Z43" i="6"/>
  <c r="Q43" i="6"/>
  <c r="R43" i="6"/>
  <c r="AH43" i="6"/>
  <c r="AE43" i="6"/>
  <c r="A44" i="6"/>
  <c r="BD43" i="6"/>
  <c r="BK43" i="6" s="1"/>
  <c r="BP43" i="6" s="1"/>
  <c r="BU43" i="6" s="1"/>
  <c r="CD43" i="6"/>
  <c r="BX43" i="6"/>
  <c r="CH43" i="6"/>
  <c r="CA43" i="6"/>
  <c r="BZ43" i="6"/>
  <c r="CF43" i="6"/>
  <c r="CE43" i="6"/>
  <c r="CG43" i="6"/>
  <c r="CB43" i="6"/>
  <c r="CC43" i="6"/>
  <c r="BY43" i="6"/>
  <c r="BW43" i="6"/>
  <c r="BV43" i="6"/>
  <c r="BH43" i="6"/>
  <c r="BG43" i="6"/>
  <c r="BF43" i="6"/>
  <c r="H43" i="6"/>
  <c r="BE43" i="6"/>
  <c r="I43" i="6"/>
  <c r="J43" i="6"/>
  <c r="BR43" i="6"/>
  <c r="BM43" i="6"/>
  <c r="D43" i="6"/>
  <c r="F43" i="6"/>
  <c r="G43" i="6"/>
  <c r="C43" i="6"/>
  <c r="E43" i="6"/>
  <c r="BQ43" i="6"/>
  <c r="BL43" i="6"/>
  <c r="B43" i="6"/>
  <c r="D65" i="1"/>
  <c r="H64" i="1"/>
  <c r="U44" i="6" l="1"/>
  <c r="AG44" i="6"/>
  <c r="AS44" i="6"/>
  <c r="R44" i="6"/>
  <c r="AE44" i="6"/>
  <c r="AR44" i="6"/>
  <c r="S44" i="6"/>
  <c r="AF44" i="6"/>
  <c r="AT44" i="6"/>
  <c r="W44" i="6"/>
  <c r="AJ44" i="6"/>
  <c r="AW44" i="6"/>
  <c r="O44" i="6"/>
  <c r="AH44" i="6"/>
  <c r="Q44" i="6"/>
  <c r="P44" i="6"/>
  <c r="AI44" i="6"/>
  <c r="AK44" i="6"/>
  <c r="V44" i="6"/>
  <c r="AM44" i="6"/>
  <c r="X44" i="6"/>
  <c r="AN44" i="6"/>
  <c r="AA44" i="6"/>
  <c r="AU44" i="6"/>
  <c r="AB44" i="6"/>
  <c r="AD44" i="6"/>
  <c r="AC44" i="6"/>
  <c r="AO44" i="6"/>
  <c r="L44" i="6"/>
  <c r="AQ44" i="6"/>
  <c r="AV44" i="6"/>
  <c r="AP44" i="6"/>
  <c r="M44" i="6"/>
  <c r="N44" i="6"/>
  <c r="AL44" i="6"/>
  <c r="K44" i="6"/>
  <c r="T44" i="6"/>
  <c r="Z44" i="6"/>
  <c r="Y44" i="6"/>
  <c r="AX44" i="6"/>
  <c r="AZ43" i="6"/>
  <c r="A45" i="6"/>
  <c r="BD44" i="6"/>
  <c r="BK44" i="6" s="1"/>
  <c r="BP44" i="6" s="1"/>
  <c r="BU44" i="6" s="1"/>
  <c r="CE44" i="6"/>
  <c r="CH44" i="6"/>
  <c r="CG44" i="6"/>
  <c r="BY44" i="6"/>
  <c r="CB44" i="6"/>
  <c r="BX44" i="6"/>
  <c r="CC44" i="6"/>
  <c r="CF44" i="6"/>
  <c r="BZ44" i="6"/>
  <c r="CA44" i="6"/>
  <c r="CD44" i="6"/>
  <c r="BW44" i="6"/>
  <c r="BV44" i="6"/>
  <c r="BF44" i="6"/>
  <c r="BG44" i="6"/>
  <c r="BH44" i="6"/>
  <c r="I44" i="6"/>
  <c r="C44" i="6"/>
  <c r="H44" i="6"/>
  <c r="BM44" i="6"/>
  <c r="BE44" i="6"/>
  <c r="J44" i="6"/>
  <c r="G44" i="6"/>
  <c r="F44" i="6"/>
  <c r="BR44" i="6"/>
  <c r="D44" i="6"/>
  <c r="E44" i="6"/>
  <c r="BQ44" i="6"/>
  <c r="BL44" i="6"/>
  <c r="B44" i="6"/>
  <c r="D66" i="1"/>
  <c r="H65" i="1"/>
  <c r="AZ44" i="6" l="1"/>
  <c r="Q45" i="6"/>
  <c r="AC45" i="6"/>
  <c r="AO45" i="6"/>
  <c r="R45" i="6"/>
  <c r="AE45" i="6"/>
  <c r="AR45" i="6"/>
  <c r="S45" i="6"/>
  <c r="AF45" i="6"/>
  <c r="AS45" i="6"/>
  <c r="V45" i="6"/>
  <c r="AI45" i="6"/>
  <c r="AV45" i="6"/>
  <c r="K45" i="6"/>
  <c r="AA45" i="6"/>
  <c r="AT45" i="6"/>
  <c r="AW45" i="6"/>
  <c r="L45" i="6"/>
  <c r="AB45" i="6"/>
  <c r="AU45" i="6"/>
  <c r="M45" i="6"/>
  <c r="AD45" i="6"/>
  <c r="O45" i="6"/>
  <c r="AH45" i="6"/>
  <c r="P45" i="6"/>
  <c r="AJ45" i="6"/>
  <c r="T45" i="6"/>
  <c r="AQ45" i="6"/>
  <c r="W45" i="6"/>
  <c r="X45" i="6"/>
  <c r="Z45" i="6"/>
  <c r="AK45" i="6"/>
  <c r="U45" i="6"/>
  <c r="AX45" i="6"/>
  <c r="Y45" i="6"/>
  <c r="AG45" i="6"/>
  <c r="AL45" i="6"/>
  <c r="AM45" i="6"/>
  <c r="N45" i="6"/>
  <c r="AP45" i="6"/>
  <c r="AN45" i="6"/>
  <c r="A46" i="6"/>
  <c r="BD45" i="6"/>
  <c r="BK45" i="6" s="1"/>
  <c r="BP45" i="6" s="1"/>
  <c r="BU45" i="6" s="1"/>
  <c r="CG45" i="6"/>
  <c r="CC45" i="6"/>
  <c r="BW45" i="6"/>
  <c r="BZ45" i="6"/>
  <c r="CH45" i="6"/>
  <c r="BX45" i="6"/>
  <c r="BY45" i="6"/>
  <c r="CF45" i="6"/>
  <c r="CB45" i="6"/>
  <c r="CD45" i="6"/>
  <c r="CA45" i="6"/>
  <c r="CE45" i="6"/>
  <c r="BV45" i="6"/>
  <c r="BH45" i="6"/>
  <c r="BF45" i="6"/>
  <c r="BG45" i="6"/>
  <c r="J45" i="6"/>
  <c r="F45" i="6"/>
  <c r="BM45" i="6"/>
  <c r="H45" i="6"/>
  <c r="D45" i="6"/>
  <c r="E45" i="6"/>
  <c r="BE45" i="6"/>
  <c r="C45" i="6"/>
  <c r="I45" i="6"/>
  <c r="BR45" i="6"/>
  <c r="G45" i="6"/>
  <c r="B45" i="6"/>
  <c r="BQ45" i="6"/>
  <c r="BL45" i="6"/>
  <c r="D67" i="1"/>
  <c r="H66" i="1"/>
  <c r="M46" i="6" l="1"/>
  <c r="Y46" i="6"/>
  <c r="AK46" i="6"/>
  <c r="AW46" i="6"/>
  <c r="Q46" i="6"/>
  <c r="AD46" i="6"/>
  <c r="AQ46" i="6"/>
  <c r="R46" i="6"/>
  <c r="AE46" i="6"/>
  <c r="AR46" i="6"/>
  <c r="U46" i="6"/>
  <c r="AH46" i="6"/>
  <c r="AU46" i="6"/>
  <c r="W46" i="6"/>
  <c r="AN46" i="6"/>
  <c r="AO46" i="6"/>
  <c r="X46" i="6"/>
  <c r="AP46" i="6"/>
  <c r="Z46" i="6"/>
  <c r="K46" i="6"/>
  <c r="AB46" i="6"/>
  <c r="AT46" i="6"/>
  <c r="L46" i="6"/>
  <c r="AC46" i="6"/>
  <c r="AV46" i="6"/>
  <c r="AJ46" i="6"/>
  <c r="P46" i="6"/>
  <c r="AL46" i="6"/>
  <c r="N46" i="6"/>
  <c r="AM46" i="6"/>
  <c r="AS46" i="6"/>
  <c r="AF46" i="6"/>
  <c r="O46" i="6"/>
  <c r="AX46" i="6"/>
  <c r="AA46" i="6"/>
  <c r="T46" i="6"/>
  <c r="V46" i="6"/>
  <c r="S46" i="6"/>
  <c r="AI46" i="6"/>
  <c r="AG46" i="6"/>
  <c r="AZ45" i="6"/>
  <c r="BD46" i="6"/>
  <c r="BK46" i="6" s="1"/>
  <c r="BP46" i="6" s="1"/>
  <c r="BU46" i="6" s="1"/>
  <c r="CG46" i="6"/>
  <c r="CC46" i="6"/>
  <c r="CH46" i="6"/>
  <c r="CA46" i="6"/>
  <c r="BX46" i="6"/>
  <c r="CF46" i="6"/>
  <c r="BY46" i="6"/>
  <c r="CD46" i="6"/>
  <c r="BW46" i="6"/>
  <c r="CE46" i="6"/>
  <c r="BZ46" i="6"/>
  <c r="CB46" i="6"/>
  <c r="BV46" i="6"/>
  <c r="BG46" i="6"/>
  <c r="BH46" i="6"/>
  <c r="BF46" i="6"/>
  <c r="I46" i="6"/>
  <c r="H46" i="6"/>
  <c r="BE46" i="6"/>
  <c r="G46" i="6"/>
  <c r="J46" i="6"/>
  <c r="F46" i="6"/>
  <c r="D46" i="6"/>
  <c r="E46" i="6"/>
  <c r="BR46" i="6"/>
  <c r="BM46" i="6"/>
  <c r="C46" i="6"/>
  <c r="BL46" i="6"/>
  <c r="B46" i="6"/>
  <c r="BQ46" i="6"/>
  <c r="D68" i="1"/>
  <c r="H68" i="1" s="1"/>
  <c r="H67" i="1"/>
  <c r="AZ46" i="6" l="1"/>
  <c r="D69" i="1"/>
  <c r="H69" i="1" s="1"/>
  <c r="D70" i="1" l="1"/>
  <c r="H70" i="1" s="1"/>
  <c r="D71" i="1" l="1"/>
  <c r="H71" i="1" s="1"/>
  <c r="D72" i="1" l="1"/>
  <c r="H72" i="1" s="1"/>
  <c r="D73" i="1" l="1"/>
  <c r="H73" i="1" s="1"/>
  <c r="D74" i="1" l="1"/>
  <c r="H74" i="1" s="1"/>
  <c r="D75" i="1" l="1"/>
  <c r="H75" i="1" s="1"/>
  <c r="D76" i="1" l="1"/>
  <c r="H76" i="1" s="1"/>
  <c r="D77" i="1" l="1"/>
  <c r="H77" i="1" s="1"/>
  <c r="D78" i="1" l="1"/>
  <c r="H78" i="1" s="1"/>
  <c r="D79" i="1" l="1"/>
  <c r="H79" i="1" s="1"/>
  <c r="D80" i="1" l="1"/>
  <c r="H80" i="1" s="1"/>
  <c r="D81" i="1" l="1"/>
  <c r="H81" i="1" s="1"/>
  <c r="D82" i="1" l="1"/>
  <c r="H82" i="1" s="1"/>
  <c r="D83" i="1" l="1"/>
  <c r="H83" i="1" s="1"/>
  <c r="D84" i="1" l="1"/>
  <c r="H84" i="1" s="1"/>
  <c r="D85" i="1" l="1"/>
  <c r="H85" i="1" s="1"/>
  <c r="D86" i="1" l="1"/>
  <c r="H86" i="1" s="1"/>
  <c r="D87" i="1" l="1"/>
  <c r="H87" i="1" s="1"/>
  <c r="D88" i="1" l="1"/>
  <c r="H88" i="1" s="1"/>
  <c r="D89" i="1" l="1"/>
  <c r="H89" i="1" s="1"/>
  <c r="D90" i="1" l="1"/>
  <c r="H90" i="1" s="1"/>
  <c r="D91" i="1" l="1"/>
  <c r="H91" i="1" s="1"/>
  <c r="D92" i="1" l="1"/>
  <c r="H92" i="1" s="1"/>
  <c r="D93" i="1" l="1"/>
  <c r="H93" i="1" s="1"/>
  <c r="D94" i="1" l="1"/>
  <c r="H94" i="1" s="1"/>
  <c r="D95" i="1" l="1"/>
  <c r="H95" i="1" s="1"/>
  <c r="D96" i="1" l="1"/>
  <c r="H96" i="1" s="1"/>
  <c r="D97" i="1" l="1"/>
  <c r="H97" i="1" s="1"/>
  <c r="D98" i="1" l="1"/>
  <c r="H98" i="1" s="1"/>
  <c r="D99" i="1" l="1"/>
  <c r="H99" i="1" s="1"/>
  <c r="D100" i="1" l="1"/>
  <c r="H100" i="1" s="1"/>
  <c r="D101" i="1" l="1"/>
  <c r="H101" i="1" s="1"/>
  <c r="D102" i="1" l="1"/>
  <c r="H102" i="1" s="1"/>
  <c r="D103" i="1" l="1"/>
  <c r="H103" i="1" s="1"/>
  <c r="D104" i="1" l="1"/>
  <c r="H104" i="1" s="1"/>
  <c r="D105" i="1" l="1"/>
  <c r="H105" i="1" s="1"/>
  <c r="D106" i="1" l="1"/>
  <c r="H106" i="1" s="1"/>
  <c r="D107" i="1" l="1"/>
  <c r="H107" i="1" s="1"/>
  <c r="D108" i="1" l="1"/>
  <c r="H108" i="1" s="1"/>
  <c r="D109" i="1" l="1"/>
  <c r="H109" i="1" s="1"/>
  <c r="D110" i="1" l="1"/>
  <c r="H110" i="1" s="1"/>
  <c r="D111" i="1" l="1"/>
  <c r="H111" i="1" s="1"/>
  <c r="D112" i="1" l="1"/>
  <c r="H112" i="1" s="1"/>
  <c r="D113" i="1" l="1"/>
  <c r="H113" i="1" s="1"/>
  <c r="D114" i="1" l="1"/>
  <c r="H114" i="1" s="1"/>
  <c r="D115" i="1" l="1"/>
  <c r="H115" i="1" s="1"/>
  <c r="D116" i="1" l="1"/>
  <c r="H116" i="1" s="1"/>
  <c r="D117" i="1" l="1"/>
  <c r="H117" i="1" s="1"/>
  <c r="D118" i="1" l="1"/>
  <c r="H118" i="1" s="1"/>
  <c r="D119" i="1" l="1"/>
  <c r="H119" i="1" l="1"/>
  <c r="D120" i="1"/>
  <c r="D121" i="1" l="1"/>
  <c r="H120" i="1"/>
  <c r="D122" i="1" l="1"/>
  <c r="H121" i="1"/>
  <c r="D123" i="1" l="1"/>
  <c r="H122" i="1"/>
  <c r="D124" i="1" l="1"/>
  <c r="H123" i="1"/>
  <c r="D125" i="1" l="1"/>
  <c r="H124" i="1"/>
  <c r="D126" i="1" l="1"/>
  <c r="H125" i="1"/>
  <c r="D127" i="1" l="1"/>
  <c r="H126" i="1"/>
  <c r="H127" i="1" l="1"/>
  <c r="D128" i="1"/>
  <c r="D129" i="1" l="1"/>
  <c r="H128" i="1"/>
  <c r="D130" i="1" l="1"/>
  <c r="H130" i="1" s="1"/>
  <c r="H1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<sst xmlns="http://schemas.openxmlformats.org/spreadsheetml/2006/main" count="993" uniqueCount="361">
  <si>
    <t>Non-translation</t>
  </si>
  <si>
    <t>Direct Translation</t>
  </si>
  <si>
    <t>Indirect Translation</t>
  </si>
  <si>
    <t>Translator</t>
  </si>
  <si>
    <t>Text</t>
  </si>
  <si>
    <t>Normal</t>
  </si>
  <si>
    <t>Famous</t>
  </si>
  <si>
    <t>女</t>
  </si>
  <si>
    <t>男</t>
  </si>
  <si>
    <t>Gender</t>
  </si>
  <si>
    <t>N</t>
  </si>
  <si>
    <t>D</t>
  </si>
  <si>
    <t>I</t>
  </si>
  <si>
    <t>CODE</t>
  </si>
  <si>
    <t>F</t>
  </si>
  <si>
    <t>M</t>
  </si>
  <si>
    <t>TEXT TYPE</t>
  </si>
  <si>
    <t>TRANSLATOR TYPE</t>
  </si>
  <si>
    <t>GENDER</t>
  </si>
  <si>
    <t>TEXT NUMBER</t>
  </si>
  <si>
    <t>アンドレアス・タアマイエルが遺書</t>
  </si>
  <si>
    <t>Mori Ogai</t>
  </si>
  <si>
    <t>うづしほ</t>
  </si>
  <si>
    <t>クサンチス</t>
  </si>
  <si>
    <t>French</t>
  </si>
  <si>
    <t>English</t>
  </si>
  <si>
    <t>みれん</t>
  </si>
  <si>
    <t>一人舞台</t>
  </si>
  <si>
    <t>不可説</t>
  </si>
  <si>
    <t>世界漫遊</t>
  </si>
  <si>
    <t>冬の王</t>
  </si>
  <si>
    <t>即興詩人</t>
  </si>
  <si>
    <t>女の決闘</t>
  </si>
  <si>
    <t>新浦島</t>
  </si>
  <si>
    <t>最終の午後</t>
  </si>
  <si>
    <t>板ばさみ</t>
  </si>
  <si>
    <t>樺太脱獄記</t>
  </si>
  <si>
    <t>橋の下</t>
  </si>
  <si>
    <t>死</t>
  </si>
  <si>
    <t>犬</t>
  </si>
  <si>
    <t>田舎</t>
  </si>
  <si>
    <t>痴人と死と</t>
  </si>
  <si>
    <t>破落戸の昇天</t>
  </si>
  <si>
    <t>祭日</t>
  </si>
  <si>
    <t>笑</t>
  </si>
  <si>
    <t>Authors</t>
  </si>
  <si>
    <t>Types</t>
  </si>
  <si>
    <t>Status</t>
  </si>
  <si>
    <t>TRANSLATOR</t>
  </si>
  <si>
    <t>TITLE</t>
  </si>
  <si>
    <t>SOURCE LANGUAGE</t>
  </si>
  <si>
    <t>罪人</t>
  </si>
  <si>
    <t>薔薇</t>
  </si>
  <si>
    <t>辻馬車</t>
  </si>
  <si>
    <t>釣</t>
  </si>
  <si>
    <t>鰐</t>
  </si>
  <si>
    <t>鴉</t>
  </si>
  <si>
    <t>襟</t>
  </si>
  <si>
    <t>家常茶飯</t>
  </si>
  <si>
    <t>白</t>
  </si>
  <si>
    <t>駆落</t>
  </si>
  <si>
    <t>PUBLICATION YEAR</t>
  </si>
  <si>
    <t>Kunikida Doppo</t>
  </si>
  <si>
    <t>糸くず</t>
  </si>
  <si>
    <r>
      <t>Tsubouchi Sh</t>
    </r>
    <r>
      <rPr>
        <sz val="11"/>
        <color theme="1"/>
        <rFont val="Calibri"/>
        <family val="2"/>
      </rPr>
      <t xml:space="preserve">ōyō </t>
    </r>
  </si>
  <si>
    <t>ロミオとヂュリエット</t>
  </si>
  <si>
    <t>パスカルの言葉</t>
  </si>
  <si>
    <r>
      <t>Shimazaki T</t>
    </r>
    <r>
      <rPr>
        <sz val="11"/>
        <color theme="1"/>
        <rFont val="Calibri"/>
        <family val="2"/>
      </rPr>
      <t>ōson</t>
    </r>
  </si>
  <si>
    <t>Danish</t>
  </si>
  <si>
    <t>Russian</t>
  </si>
  <si>
    <t>German</t>
  </si>
  <si>
    <t>Swedish</t>
  </si>
  <si>
    <t>Resignation の説</t>
  </si>
  <si>
    <t>あそび</t>
  </si>
  <si>
    <t>うたかたの記</t>
  </si>
  <si>
    <t>カズイスチカ</t>
  </si>
  <si>
    <t>かのように</t>
  </si>
  <si>
    <t>そめちがへ</t>
  </si>
  <si>
    <t>みちの記</t>
  </si>
  <si>
    <t>ロビンソン・クルソオ</t>
  </si>
  <si>
    <t>ヰタ・セクスアリス</t>
  </si>
  <si>
    <t>俳句と云ふもの</t>
  </si>
  <si>
    <t>假名遣意見</t>
  </si>
  <si>
    <t>半日</t>
  </si>
  <si>
    <t>夏目漱石論</t>
  </si>
  <si>
    <t>夢</t>
  </si>
  <si>
    <t>妄想</t>
  </si>
  <si>
    <t>心中</t>
  </si>
  <si>
    <t>文づかひ</t>
  </si>
  <si>
    <t>蛇</t>
  </si>
  <si>
    <t>普請中</t>
  </si>
  <si>
    <t>杯</t>
  </si>
  <si>
    <t>混沌</t>
  </si>
  <si>
    <t>牛鍋</t>
  </si>
  <si>
    <t>独身</t>
  </si>
  <si>
    <t>舞姫</t>
  </si>
  <si>
    <t>花子</t>
  </si>
  <si>
    <t>身上話</t>
  </si>
  <si>
    <t>追儺</t>
  </si>
  <si>
    <t>金貨</t>
  </si>
  <si>
    <t>長谷川辰之助</t>
  </si>
  <si>
    <t>雁</t>
  </si>
  <si>
    <t>青年</t>
  </si>
  <si>
    <t>鴎外漁史とは誰ぞ</t>
  </si>
  <si>
    <t>鼎軒先生</t>
  </si>
  <si>
    <t>鼠坂</t>
  </si>
  <si>
    <t>Futabatei Shimei</t>
  </si>
  <si>
    <t>あいびき</t>
  </si>
  <si>
    <t>四日間</t>
  </si>
  <si>
    <t>SUM</t>
  </si>
  <si>
    <t>Polish</t>
  </si>
  <si>
    <t xml:space="preserve"> </t>
  </si>
  <si>
    <t>椋のミハイロ</t>
  </si>
  <si>
    <t>エスペラントの話</t>
  </si>
  <si>
    <t>予が半生の懺悔</t>
  </si>
  <si>
    <t>余が翻訳の標準</t>
  </si>
  <si>
    <t>余が言文一致の由來</t>
  </si>
  <si>
    <t>嫉妬する夫の手記</t>
  </si>
  <si>
    <t>Languages</t>
  </si>
  <si>
    <t>小説総論</t>
  </si>
  <si>
    <t>平凡</t>
  </si>
  <si>
    <t>旅日記　東海道線</t>
  </si>
  <si>
    <t>未亡人と人道問題</t>
  </si>
  <si>
    <t>浮雲</t>
  </si>
  <si>
    <t>私は懐疑派だ</t>
  </si>
  <si>
    <t>露都雑記</t>
  </si>
  <si>
    <t>あの時分</t>
  </si>
  <si>
    <t>おとずれ</t>
  </si>
  <si>
    <t>たき火</t>
  </si>
  <si>
    <t>まぼろし</t>
  </si>
  <si>
    <t>わかれ</t>
  </si>
  <si>
    <t>二少女</t>
  </si>
  <si>
    <t>ニ老人</t>
  </si>
  <si>
    <t>初孫</t>
  </si>
  <si>
    <t>初恋</t>
  </si>
  <si>
    <t>号外</t>
  </si>
  <si>
    <t>夜の赤坂</t>
  </si>
  <si>
    <t>女難</t>
  </si>
  <si>
    <t>富岡先生</t>
  </si>
  <si>
    <t>小春</t>
  </si>
  <si>
    <t>少年の悲哀</t>
  </si>
  <si>
    <t>忘れえぬ人々</t>
  </si>
  <si>
    <t>怠惰屋の弟子入り</t>
  </si>
  <si>
    <t>恋を恋する人</t>
  </si>
  <si>
    <t>日の出</t>
  </si>
  <si>
    <t>星</t>
  </si>
  <si>
    <t>春の鳥</t>
  </si>
  <si>
    <t>武蔵野</t>
  </si>
  <si>
    <t>河霧</t>
  </si>
  <si>
    <t>湯ヶ原ゆき</t>
  </si>
  <si>
    <t>湯ヶ原より</t>
  </si>
  <si>
    <t>源おじ</t>
  </si>
  <si>
    <t>牛肉と馬鈴薯</t>
  </si>
  <si>
    <t>畫の悲み</t>
  </si>
  <si>
    <t>疲労</t>
  </si>
  <si>
    <t>石清虚</t>
  </si>
  <si>
    <t>空知川の岸辺</t>
  </si>
  <si>
    <t>窮死</t>
  </si>
  <si>
    <t>竹の木戸</t>
  </si>
  <si>
    <t>節操</t>
  </si>
  <si>
    <t>置土産</t>
  </si>
  <si>
    <t>詩想</t>
  </si>
  <si>
    <t>運命論者</t>
  </si>
  <si>
    <t>遺言</t>
  </si>
  <si>
    <t>郊外</t>
  </si>
  <si>
    <t>酒中日記</t>
  </si>
  <si>
    <t>非凡なる凡人</t>
  </si>
  <si>
    <t>鹿狩り</t>
  </si>
  <si>
    <t>Kuroiwa Ruiko</t>
  </si>
  <si>
    <t>幽霊塔</t>
  </si>
  <si>
    <t>暗黒星</t>
  </si>
  <si>
    <t>血の文字</t>
  </si>
  <si>
    <t>seems to be missing</t>
  </si>
  <si>
    <t>人形の家</t>
  </si>
  <si>
    <t>Norwegian</t>
  </si>
  <si>
    <t>Shimazaki Tōson</t>
  </si>
  <si>
    <t>アーサー王物語</t>
  </si>
  <si>
    <t>Sugano Tokusuke/Nakura Jiro</t>
  </si>
  <si>
    <t xml:space="preserve">They were scholars. They must be well-known but they would not have had kind of fame that the famous writers of that period had. </t>
  </si>
  <si>
    <t>Uchimura Kanzo</t>
  </si>
  <si>
    <t>デンマルク国の話</t>
  </si>
  <si>
    <t>ネルソン伝に序す</t>
  </si>
  <si>
    <t>問答二三</t>
  </si>
  <si>
    <t>基督信徒のなぐさめ</t>
  </si>
  <si>
    <t>後世への最大遺物</t>
  </si>
  <si>
    <t>時事雑評二三</t>
  </si>
  <si>
    <t>Uchida Roan</t>
  </si>
  <si>
    <t>二葉亭四迷の一生</t>
  </si>
  <si>
    <t>文明国には必ず智識ある高等遊民あり</t>
  </si>
  <si>
    <t>明治の文学の開拓者</t>
  </si>
  <si>
    <t>灰燼十万巻</t>
  </si>
  <si>
    <t>為文学者経</t>
  </si>
  <si>
    <t>Yoshie Takamatsu</t>
  </si>
  <si>
    <t>木曽御嶽の両面</t>
  </si>
  <si>
    <t xml:space="preserve">He was a recognised scholar and authored a considerable number of books though these were mostly scholarly. I have categorised him as "normal" because his built his professional recognition mostly after the Meiji.  </t>
  </si>
  <si>
    <t>十歳以前に読んだ本</t>
  </si>
  <si>
    <t>獄中生活</t>
  </si>
  <si>
    <t>Sakai Toshihiko</t>
  </si>
  <si>
    <t xml:space="preserve">Tsubouchi Shōyō </t>
  </si>
  <si>
    <r>
      <t>Tsubouchi Sh</t>
    </r>
    <r>
      <rPr>
        <sz val="11"/>
        <color theme="1"/>
        <rFont val="Calibri"/>
        <family val="2"/>
      </rPr>
      <t>ōyō</t>
    </r>
    <r>
      <rPr>
        <sz val="11"/>
        <color theme="1"/>
        <rFont val="Aptos Narrow"/>
        <family val="2"/>
        <scheme val="minor"/>
      </rPr>
      <t xml:space="preserve"> </t>
    </r>
  </si>
  <si>
    <r>
      <t>Shimazaki T</t>
    </r>
    <r>
      <rPr>
        <sz val="11"/>
        <color theme="1"/>
        <rFont val="Calibri"/>
        <family val="2"/>
      </rPr>
      <t>ō</t>
    </r>
    <r>
      <rPr>
        <sz val="11"/>
        <color theme="1"/>
        <rFont val="Aptos Narrow"/>
        <family val="2"/>
        <scheme val="minor"/>
      </rPr>
      <t>son</t>
    </r>
  </si>
  <si>
    <t>兵馬倥偬の人</t>
  </si>
  <si>
    <r>
      <t>Tsukahara J</t>
    </r>
    <r>
      <rPr>
        <sz val="11"/>
        <color theme="1"/>
        <rFont val="Calibri"/>
        <family val="2"/>
      </rPr>
      <t>ū</t>
    </r>
    <r>
      <rPr>
        <sz val="11"/>
        <color theme="1"/>
        <rFont val="Aptos Narrow"/>
        <family val="2"/>
        <scheme val="minor"/>
      </rPr>
      <t>shien</t>
    </r>
  </si>
  <si>
    <t>Tsukahara Jūshien</t>
  </si>
  <si>
    <t>He was a newspaper novelist and was as popular as Kuroiwa.</t>
  </si>
  <si>
    <t>Miyazaki Koshoshi</t>
  </si>
  <si>
    <t xml:space="preserve">He produced a couple of popular works but he was basically a missionary so I place him as Normal category.  </t>
  </si>
  <si>
    <t>空家</t>
  </si>
  <si>
    <t>泉鏡花作『外科室』</t>
  </si>
  <si>
    <t>Osanai Kaoru</t>
  </si>
  <si>
    <t>今戸狐</t>
  </si>
  <si>
    <t>反古</t>
  </si>
  <si>
    <t>因果</t>
  </si>
  <si>
    <t>女の膝</t>
  </si>
  <si>
    <t>梅龍の話</t>
  </si>
  <si>
    <t>He seems have authored many books so he must have been famous to come degree but he was basically a journalist and his books centre on political subjects. I am not sure whether he can be considered famous.</t>
  </si>
  <si>
    <t>MORI</t>
  </si>
  <si>
    <t>Ueda Bin</t>
  </si>
  <si>
    <t>海潮音序</t>
  </si>
  <si>
    <r>
      <t>Oguri F</t>
    </r>
    <r>
      <rPr>
        <sz val="11"/>
        <color theme="1"/>
        <rFont val="Calibri"/>
        <family val="2"/>
      </rPr>
      <t>ūyō</t>
    </r>
  </si>
  <si>
    <t>Oguri Fūyō</t>
  </si>
  <si>
    <t>世間師</t>
  </si>
  <si>
    <t>深川女房</t>
  </si>
  <si>
    <t>片男波</t>
  </si>
  <si>
    <r>
      <t>Ozaki K</t>
    </r>
    <r>
      <rPr>
        <sz val="11"/>
        <color theme="1"/>
        <rFont val="Calibri"/>
        <family val="2"/>
      </rPr>
      <t>ōyō</t>
    </r>
  </si>
  <si>
    <t>硯友社の沿革</t>
  </si>
  <si>
    <t>Ozaki Kōyō</t>
  </si>
  <si>
    <t>金色夜叉</t>
  </si>
  <si>
    <t>Serialised in Yomiuri shinbun until 1902</t>
  </si>
  <si>
    <t>鬼桃太郎</t>
  </si>
  <si>
    <r>
      <t>Yamada Bimy</t>
    </r>
    <r>
      <rPr>
        <sz val="11"/>
        <color theme="1"/>
        <rFont val="Calibri"/>
        <family val="2"/>
      </rPr>
      <t>ō</t>
    </r>
  </si>
  <si>
    <t>Yamada Bimyō</t>
  </si>
  <si>
    <r>
      <t>Iwano H</t>
    </r>
    <r>
      <rPr>
        <sz val="11"/>
        <color theme="1"/>
        <rFont val="Calibri"/>
        <family val="2"/>
      </rPr>
      <t>ō</t>
    </r>
    <r>
      <rPr>
        <sz val="11"/>
        <color theme="1"/>
        <rFont val="Aptos Narrow"/>
        <family val="2"/>
      </rPr>
      <t>mei</t>
    </r>
  </si>
  <si>
    <t>戦話</t>
  </si>
  <si>
    <t>Iwano Hōmei</t>
  </si>
  <si>
    <t>Ignore this. The same text can be found in 130.</t>
  </si>
  <si>
    <t>泡鳴五部作: 放浪</t>
  </si>
  <si>
    <t>泡鳴五部作: 斷橋</t>
  </si>
  <si>
    <t>泡鳴五部作: 毒藥を飮む女</t>
  </si>
  <si>
    <t>泡鳴五部作: 發展</t>
  </si>
  <si>
    <t>泡鳴五部作: 憑き物</t>
  </si>
  <si>
    <t>神秘的半獣主義</t>
  </si>
  <si>
    <t>耽溺</t>
  </si>
  <si>
    <t>並木</t>
  </si>
  <si>
    <t>伊豆の旅</t>
  </si>
  <si>
    <t>家（上）</t>
  </si>
  <si>
    <t>家（下）</t>
  </si>
  <si>
    <t xml:space="preserve">	幼き日</t>
  </si>
  <si>
    <r>
      <t xml:space="preserve">This was serialised in </t>
    </r>
    <r>
      <rPr>
        <i/>
        <sz val="11"/>
        <color theme="1"/>
        <rFont val="Aptos Narrow"/>
        <family val="2"/>
        <scheme val="minor"/>
      </rPr>
      <t>Fujingah</t>
    </r>
    <r>
      <rPr>
        <i/>
        <sz val="11"/>
        <color theme="1"/>
        <rFont val="Calibri"/>
        <family val="2"/>
      </rPr>
      <t>ō</t>
    </r>
    <r>
      <rPr>
        <i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until 1913.</t>
    </r>
  </si>
  <si>
    <t>旧主人</t>
  </si>
  <si>
    <t>朝飯</t>
  </si>
  <si>
    <t>死の床</t>
  </si>
  <si>
    <t>烏帽子山麓の牧場</t>
  </si>
  <si>
    <t>灯火</t>
  </si>
  <si>
    <t>破戒</t>
  </si>
  <si>
    <t>藁草履</t>
  </si>
  <si>
    <t>今の寫生文</t>
  </si>
  <si>
    <r>
      <t>Shimamura H</t>
    </r>
    <r>
      <rPr>
        <sz val="11"/>
        <color theme="1"/>
        <rFont val="Calibri"/>
        <family val="2"/>
      </rPr>
      <t>ō</t>
    </r>
    <r>
      <rPr>
        <sz val="11"/>
        <color theme="1"/>
        <rFont val="Aptos Narrow"/>
        <family val="2"/>
        <scheme val="minor"/>
      </rPr>
      <t>getsu</t>
    </r>
  </si>
  <si>
    <t>序に代えて人生観上の自然主義を論ず</t>
  </si>
  <si>
    <r>
      <t>Shimamura H</t>
    </r>
    <r>
      <rPr>
        <sz val="11"/>
        <color theme="1"/>
        <rFont val="Calibri"/>
        <family val="2"/>
      </rPr>
      <t>ō</t>
    </r>
    <r>
      <rPr>
        <sz val="11"/>
        <color theme="1"/>
        <rFont val="Aptos Narrow"/>
        <family val="2"/>
      </rPr>
      <t>getsu</t>
    </r>
  </si>
  <si>
    <t>こがね丸</t>
  </si>
  <si>
    <t>Iwaya Sazanami</t>
  </si>
  <si>
    <t>三角と四角</t>
  </si>
  <si>
    <r>
      <t>K</t>
    </r>
    <r>
      <rPr>
        <sz val="11"/>
        <color theme="1"/>
        <rFont val="Calibri"/>
        <family val="2"/>
      </rPr>
      <t>ō</t>
    </r>
    <r>
      <rPr>
        <sz val="11"/>
        <color theme="1"/>
        <rFont val="Aptos Narrow"/>
        <family val="2"/>
      </rPr>
      <t>da Rohan</t>
    </r>
  </si>
  <si>
    <t>ねじくり博士</t>
  </si>
  <si>
    <t>Kōda Rohan</t>
  </si>
  <si>
    <t>二日物語</t>
  </si>
  <si>
    <t>五重塔</t>
  </si>
  <si>
    <r>
      <t>This was serialised in</t>
    </r>
    <r>
      <rPr>
        <i/>
        <sz val="11"/>
        <color theme="1"/>
        <rFont val="Aptos Narrow"/>
        <family val="2"/>
        <scheme val="minor"/>
      </rPr>
      <t xml:space="preserve"> Kokkai shinbun</t>
    </r>
    <r>
      <rPr>
        <sz val="11"/>
        <color theme="1"/>
        <rFont val="Aptos Narrow"/>
        <family val="2"/>
        <scheme val="minor"/>
      </rPr>
      <t xml:space="preserve"> until 1892.</t>
    </r>
  </si>
  <si>
    <t>印度の古話</t>
  </si>
  <si>
    <t>学生時代</t>
  </si>
  <si>
    <t>少年時代</t>
  </si>
  <si>
    <t>旅行の今昔</t>
  </si>
  <si>
    <t>知々夫紀行</t>
  </si>
  <si>
    <t>花のいろ／＼</t>
  </si>
  <si>
    <t>言語体の文章と浮雲</t>
  </si>
  <si>
    <t>雲のいろ／＼</t>
  </si>
  <si>
    <t>媒介者</t>
  </si>
  <si>
    <r>
      <t>Tokuda Sh</t>
    </r>
    <r>
      <rPr>
        <sz val="11"/>
        <color theme="1"/>
        <rFont val="Calibri"/>
        <family val="2"/>
      </rPr>
      <t>ū</t>
    </r>
    <r>
      <rPr>
        <sz val="11"/>
        <color theme="1"/>
        <rFont val="Aptos Narrow"/>
        <family val="2"/>
      </rPr>
      <t>sei</t>
    </r>
  </si>
  <si>
    <t>Tokuda Shūsei</t>
  </si>
  <si>
    <t>絶望</t>
  </si>
  <si>
    <t>背負揚</t>
  </si>
  <si>
    <t>足迹</t>
  </si>
  <si>
    <t>黴</t>
  </si>
  <si>
    <r>
      <t>J</t>
    </r>
    <r>
      <rPr>
        <sz val="11"/>
        <color theme="1"/>
        <rFont val="Calibri"/>
        <family val="2"/>
      </rPr>
      <t>ōno Saigiku</t>
    </r>
  </si>
  <si>
    <t xml:space="preserve">He was a jounalist and produced some kabuki play but it does not look like he was that famous. </t>
  </si>
  <si>
    <t>Jōno Saigiku</t>
  </si>
  <si>
    <t>粟田口霑笛竹</t>
  </si>
  <si>
    <t>残されたる江戸</t>
  </si>
  <si>
    <r>
      <t>Shibata Ry</t>
    </r>
    <r>
      <rPr>
        <sz val="11"/>
        <color theme="1"/>
        <rFont val="Calibri"/>
        <family val="2"/>
      </rPr>
      <t>ū</t>
    </r>
    <r>
      <rPr>
        <sz val="11"/>
        <color theme="1"/>
        <rFont val="Aptos Narrow"/>
        <family val="2"/>
      </rPr>
      <t>sei</t>
    </r>
  </si>
  <si>
    <t>He was a novelist and translator and was mentored by Iwaya Suzanami. But it does not sound like he was famous.</t>
  </si>
  <si>
    <t>Emi Suiin</t>
  </si>
  <si>
    <t>探検実記　地中の秘密: お穴様の探検</t>
  </si>
  <si>
    <t>探検実記　地中の秘密: 大森貝塚の発掘</t>
  </si>
  <si>
    <t>探検実記　地中の秘密: 嶺の千鳥窪</t>
  </si>
  <si>
    <t>探検実記　地中の秘密: 末吉の貝塚</t>
  </si>
  <si>
    <t>探検実記　地中の秘密: 権現台の懐古</t>
  </si>
  <si>
    <t>探検実記　地中の秘密: 深大寺の打石斧</t>
  </si>
  <si>
    <t>探検実記　地中の秘密: 疑問の加瀬貝塚</t>
  </si>
  <si>
    <t>探検実記　地中の秘密: 蛮勇の力</t>
  </si>
  <si>
    <t>探検実記　地中の秘密: 馬籠と根方</t>
  </si>
  <si>
    <t>月世界跋渉記</t>
  </si>
  <si>
    <t>Tayama Katai</t>
  </si>
  <si>
    <t>一夜のうれい</t>
  </si>
  <si>
    <t>子供と旅</t>
  </si>
  <si>
    <t>尾崎紅葉とその作品</t>
  </si>
  <si>
    <t>文壇一夕話</t>
  </si>
  <si>
    <t>日光山の奥</t>
  </si>
  <si>
    <t>春雨にぬれた旅</t>
  </si>
  <si>
    <t>晩秋の頃</t>
  </si>
  <si>
    <t>父の墓</t>
  </si>
  <si>
    <t>田舎教師</t>
  </si>
  <si>
    <t>町</t>
  </si>
  <si>
    <t>秋の岐蘇路</t>
  </si>
  <si>
    <t>草津から伊香保まで</t>
  </si>
  <si>
    <t>蒲団</t>
  </si>
  <si>
    <t>Yazaki Sagano</t>
  </si>
  <si>
    <t xml:space="preserve">Saganoya Omuro. </t>
  </si>
  <si>
    <t>国楽を振興すべきの説</t>
  </si>
  <si>
    <t>Kanda Takahira</t>
  </si>
  <si>
    <t xml:space="preserve">He was a scholar and politician. Most of his non-translation works are political essays. </t>
  </si>
  <si>
    <t>民選議院の時未だ到らざるの論</t>
  </si>
  <si>
    <t>Wakamatsu Shizuko</t>
  </si>
  <si>
    <t>忘れ形見</t>
  </si>
  <si>
    <t>黄金機会</t>
  </si>
  <si>
    <t>鼻で鱒を釣つた話</t>
  </si>
  <si>
    <t>「あひびき」に就て</t>
  </si>
  <si>
    <t>Kanbara Ariake</t>
  </si>
  <si>
    <t>『二十五絃』を読む</t>
  </si>
  <si>
    <t>『聊斎志異』より</t>
  </si>
  <si>
    <t>『行く春』を読む</t>
  </si>
  <si>
    <t>ジヨオジ・ムウア</t>
  </si>
  <si>
    <t>七月七日</t>
  </si>
  <si>
    <t xml:space="preserve">	仙人掌と花火の鑑賞</t>
  </si>
  <si>
    <t>劇壇の新機運</t>
  </si>
  <si>
    <t xml:space="preserve">	抒情詩に就て</t>
  </si>
  <si>
    <t>新しき声</t>
  </si>
  <si>
    <t>松浦あがた</t>
  </si>
  <si>
    <t>虚妄と真実</t>
  </si>
  <si>
    <t>長谷川二葉亭</t>
  </si>
  <si>
    <r>
      <t>Chikamatsu Sh</t>
    </r>
    <r>
      <rPr>
        <sz val="11"/>
        <color theme="1"/>
        <rFont val="Calibri"/>
        <family val="2"/>
      </rPr>
      <t>ū</t>
    </r>
    <r>
      <rPr>
        <sz val="11"/>
        <color theme="1"/>
        <rFont val="Aptos Narrow"/>
        <family val="2"/>
      </rPr>
      <t>k</t>
    </r>
    <r>
      <rPr>
        <sz val="11"/>
        <color theme="1"/>
        <rFont val="Calibri"/>
        <family val="2"/>
      </rPr>
      <t>ō</t>
    </r>
  </si>
  <si>
    <t>Chikamatsu Shūkō</t>
  </si>
  <si>
    <t>別れたる妻に送る手紙</t>
  </si>
  <si>
    <t>雪の日</t>
  </si>
  <si>
    <r>
      <t>Takayama Chogy</t>
    </r>
    <r>
      <rPr>
        <sz val="11"/>
        <color theme="1"/>
        <rFont val="Calibri"/>
        <family val="2"/>
      </rPr>
      <t>ū</t>
    </r>
  </si>
  <si>
    <t>滝口入道</t>
  </si>
  <si>
    <t>Takayama Chogyū</t>
  </si>
  <si>
    <t>探偵物語の処女作</t>
  </si>
  <si>
    <t xml:space="preserve">	無惨</t>
  </si>
  <si>
    <t>菜の花物語</t>
  </si>
  <si>
    <t>Kodama Kagai</t>
  </si>
  <si>
    <t>He was a poet and his works centred on proletarian ideology.</t>
  </si>
  <si>
    <t>Shimamura Hōgetsu</t>
  </si>
  <si>
    <t>金剛石の指輪</t>
  </si>
  <si>
    <t xml:space="preserve">Source author is unknown but the source text is likely to be written in English. </t>
  </si>
  <si>
    <t>巨人談</t>
  </si>
  <si>
    <t>一シリング銀貨の履歴</t>
  </si>
  <si>
    <t>Morita Shiken</t>
  </si>
  <si>
    <t>不思議の後家</t>
  </si>
  <si>
    <t>千人會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</si>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</sst>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FFFFFF"/>
      <name val="Arial"/>
      <family val="2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</font>
    <font>
      <i/>
      <sz val="11"/>
      <color theme="1"/>
      <name val="Aptos Narrow"/>
      <family val="2"/>
      <scheme val="minor"/>
    </font>
    <font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ill="1"/>
    <xf numFmtId="9" fontId="0" fillId="0" borderId="0" xfId="1" applyFont="1"/>
    <xf numFmtId="0" fontId="0" fillId="0" borderId="0" xfId="0" applyAlignment="1">
      <alignment wrapText="1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90"/>
    </xf>
    <xf numFmtId="0" fontId="0" fillId="0" borderId="0" xfId="0" applyAlignment="1">
      <alignment horizontal="right"/>
    </xf>
    <xf numFmtId="0" fontId="4" fillId="0" borderId="0" xfId="0" applyFont="1" applyAlignment="1">
      <alignment textRotation="90"/>
    </xf>
    <xf numFmtId="0" fontId="0" fillId="2" borderId="0" xfId="0" applyFill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16"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3" tint="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1"/>
        </patternFill>
      </fill>
    </dxf>
    <dxf>
      <font>
        <color theme="9" tint="-0.2499465926084170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Text Types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4C1-4C36-B59E-F9D796D87B3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4C1-4C36-B59E-F9D796D87B3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4C1-4C36-B59E-F9D796D87B3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4C1-4C36-B59E-F9D796D87B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STATS!$E$2:$E$5</c:f>
              <c:strCache>
                <c:ptCount val="3"/>
                <c:pt idx="0">
                  <c:v>Direct Translation</c:v>
                </c:pt>
                <c:pt idx="1">
                  <c:v>Indirect Translation</c:v>
                </c:pt>
                <c:pt idx="2">
                  <c:v>Non-translation</c:v>
                </c:pt>
              </c:strCache>
            </c:strRef>
          </c:cat>
          <c:val>
            <c:numRef>
              <c:f>STATS!$F$2:$F$5</c:f>
              <c:numCache>
                <c:formatCode>General</c:formatCode>
                <c:ptCount val="4"/>
                <c:pt idx="0">
                  <c:v>33</c:v>
                </c:pt>
                <c:pt idx="1">
                  <c:v>17</c:v>
                </c:pt>
                <c:pt idx="2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40-4C33-B2B9-6C89482A017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Languages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1EC-4AE3-9649-1327CE81B1A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1EC-4AE3-9649-1327CE81B1A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1EC-4AE3-9649-1327CE81B1A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1EC-4AE3-9649-1327CE81B1A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1EC-4AE3-9649-1327CE81B1A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1EC-4AE3-9649-1327CE81B1A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1EC-4AE3-9649-1327CE81B1A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1EC-4AE3-9649-1327CE81B1A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E99-42C9-A34E-F5D43A57C47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E99-42C9-A34E-F5D43A57C47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E99-42C9-A34E-F5D43A57C47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2E99-42C9-A34E-F5D43A57C47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2E99-42C9-A34E-F5D43A57C4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STATS!$Q$2:$Q$14</c:f>
              <c:strCache>
                <c:ptCount val="8"/>
                <c:pt idx="0">
                  <c:v>German</c:v>
                </c:pt>
                <c:pt idx="1">
                  <c:v>English</c:v>
                </c:pt>
                <c:pt idx="2">
                  <c:v>French</c:v>
                </c:pt>
                <c:pt idx="3">
                  <c:v>Swedish</c:v>
                </c:pt>
                <c:pt idx="4">
                  <c:v>Danish</c:v>
                </c:pt>
                <c:pt idx="5">
                  <c:v>Russian</c:v>
                </c:pt>
                <c:pt idx="6">
                  <c:v>Polish</c:v>
                </c:pt>
                <c:pt idx="7">
                  <c:v>Norwegian</c:v>
                </c:pt>
              </c:strCache>
            </c:strRef>
          </c:cat>
          <c:val>
            <c:numRef>
              <c:f>STATS!$R$2:$R$14</c:f>
              <c:numCache>
                <c:formatCode>General</c:formatCode>
                <c:ptCount val="13"/>
                <c:pt idx="0">
                  <c:v>15</c:v>
                </c:pt>
                <c:pt idx="1">
                  <c:v>9</c:v>
                </c:pt>
                <c:pt idx="2">
                  <c:v>9</c:v>
                </c:pt>
                <c:pt idx="3">
                  <c:v>1</c:v>
                </c:pt>
                <c:pt idx="4">
                  <c:v>2</c:v>
                </c:pt>
                <c:pt idx="5">
                  <c:v>10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EE-4A31-A823-E90F9EF5473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Status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E4E-4980-B930-DDC51DE70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E4E-4980-B930-DDC51DE70F4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STATS!$I$2:$I$3</c:f>
              <c:strCache>
                <c:ptCount val="2"/>
                <c:pt idx="0">
                  <c:v>Famous</c:v>
                </c:pt>
                <c:pt idx="1">
                  <c:v>Normal</c:v>
                </c:pt>
              </c:strCache>
            </c:strRef>
          </c:cat>
          <c:val>
            <c:numRef>
              <c:f>STATS!$J$2:$J$3</c:f>
              <c:numCache>
                <c:formatCode>General</c:formatCode>
                <c:ptCount val="2"/>
                <c:pt idx="0">
                  <c:v>248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AF-40E7-95AC-D90A1FE84D3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BB-473C-B895-BF4423E020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BB-473C-B895-BF4423E020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STATS!$M$2:$M$3</c:f>
              <c:strCache>
                <c:ptCount val="2"/>
                <c:pt idx="0">
                  <c:v>男</c:v>
                </c:pt>
                <c:pt idx="1">
                  <c:v>女</c:v>
                </c:pt>
              </c:strCache>
            </c:strRef>
          </c:cat>
          <c:val>
            <c:numRef>
              <c:f>STATS!$N$2:$N$3</c:f>
              <c:numCache>
                <c:formatCode>General</c:formatCode>
                <c:ptCount val="2"/>
                <c:pt idx="0">
                  <c:v>255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3-4B31-9CAB-AE9EF18DD48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Translators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明治期!$B$1</c:f>
              <c:strCache>
                <c:ptCount val="1"/>
                <c:pt idx="0">
                  <c:v>Chikamatsu Shūkō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明治期!$B$2:$B$46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2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0D-47C7-83E8-D6C97432B8B4}"/>
            </c:ext>
          </c:extLst>
        </c:ser>
        <c:ser>
          <c:idx val="1"/>
          <c:order val="1"/>
          <c:tx>
            <c:strRef>
              <c:f>明治期!$C$1</c:f>
              <c:strCache>
                <c:ptCount val="1"/>
                <c:pt idx="0">
                  <c:v>Emi Suiin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明治期!$C$2:$C$46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9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0D-47C7-83E8-D6C97432B8B4}"/>
            </c:ext>
          </c:extLst>
        </c:ser>
        <c:ser>
          <c:idx val="2"/>
          <c:order val="2"/>
          <c:tx>
            <c:strRef>
              <c:f>明治期!$D$1</c:f>
              <c:strCache>
                <c:ptCount val="1"/>
                <c:pt idx="0">
                  <c:v>Futabatei Shimei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明治期!$D$2:$D$46</c:f>
              <c:numCache>
                <c:formatCode>General</c:formatCode>
                <c:ptCount val="4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4</c:v>
                </c:pt>
                <c:pt idx="39">
                  <c:v>1</c:v>
                </c:pt>
                <c:pt idx="40">
                  <c:v>4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0D-47C7-83E8-D6C97432B8B4}"/>
            </c:ext>
          </c:extLst>
        </c:ser>
        <c:ser>
          <c:idx val="3"/>
          <c:order val="3"/>
          <c:tx>
            <c:strRef>
              <c:f>明治期!$E$1</c:f>
              <c:strCache>
                <c:ptCount val="1"/>
                <c:pt idx="0">
                  <c:v>Iwano Hōmei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明治期!$E$2:$E$46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6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0D-47C7-83E8-D6C97432B8B4}"/>
            </c:ext>
          </c:extLst>
        </c:ser>
        <c:ser>
          <c:idx val="4"/>
          <c:order val="4"/>
          <c:tx>
            <c:strRef>
              <c:f>明治期!$F$1</c:f>
              <c:strCache>
                <c:ptCount val="1"/>
                <c:pt idx="0">
                  <c:v>Iwaya Sazanami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明治期!$F$2:$F$46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0D-47C7-83E8-D6C97432B8B4}"/>
            </c:ext>
          </c:extLst>
        </c:ser>
        <c:ser>
          <c:idx val="5"/>
          <c:order val="5"/>
          <c:tx>
            <c:strRef>
              <c:f>明治期!$G$1</c:f>
              <c:strCache>
                <c:ptCount val="1"/>
                <c:pt idx="0">
                  <c:v>Jōno Saigiku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明治期!$G$2:$G$46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0D-47C7-83E8-D6C97432B8B4}"/>
            </c:ext>
          </c:extLst>
        </c:ser>
        <c:ser>
          <c:idx val="6"/>
          <c:order val="6"/>
          <c:tx>
            <c:strRef>
              <c:f>明治期!$H$1</c:f>
              <c:strCache>
                <c:ptCount val="1"/>
                <c:pt idx="0">
                  <c:v>Kanbara Ariake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明治期!$H$2:$H$46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4</c:v>
                </c:pt>
                <c:pt idx="43">
                  <c:v>0</c:v>
                </c:pt>
                <c:pt idx="4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30D-47C7-83E8-D6C97432B8B4}"/>
            </c:ext>
          </c:extLst>
        </c:ser>
        <c:ser>
          <c:idx val="7"/>
          <c:order val="7"/>
          <c:tx>
            <c:strRef>
              <c:f>明治期!$I$1</c:f>
              <c:strCache>
                <c:ptCount val="1"/>
                <c:pt idx="0">
                  <c:v>Kanda Takahira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明治期!$I$2:$I$46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30D-47C7-83E8-D6C97432B8B4}"/>
            </c:ext>
          </c:extLst>
        </c:ser>
        <c:ser>
          <c:idx val="8"/>
          <c:order val="8"/>
          <c:tx>
            <c:strRef>
              <c:f>明治期!$J$1</c:f>
              <c:strCache>
                <c:ptCount val="1"/>
                <c:pt idx="0">
                  <c:v>Kōda Rohan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明治期!$A$2:$A$46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明治期!$J$2:$J$46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0D-47C7-83E8-D6C97432B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3483743"/>
        <c:axId val="113483263"/>
      </c:barChart>
      <c:catAx>
        <c:axId val="1134837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483263"/>
        <c:crosses val="autoZero"/>
        <c:auto val="1"/>
        <c:lblAlgn val="ctr"/>
        <c:lblOffset val="100"/>
        <c:noMultiLvlLbl val="0"/>
      </c:catAx>
      <c:valAx>
        <c:axId val="113483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4837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Types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明治期!$BE$1</c:f>
              <c:strCache>
                <c:ptCount val="1"/>
                <c:pt idx="0">
                  <c:v>Direct Translation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明治期!$BD$2:$BD$46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明治期!$BE$2:$BE$46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4</c:v>
                </c:pt>
                <c:pt idx="43">
                  <c:v>1</c:v>
                </c:pt>
                <c:pt idx="4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F9-4CAB-A7E9-DA4270728637}"/>
            </c:ext>
          </c:extLst>
        </c:ser>
        <c:ser>
          <c:idx val="1"/>
          <c:order val="1"/>
          <c:tx>
            <c:strRef>
              <c:f>明治期!$BF$1</c:f>
              <c:strCache>
                <c:ptCount val="1"/>
                <c:pt idx="0">
                  <c:v>Indirect Translation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明治期!$BD$2:$BD$46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明治期!$BF$2:$BF$46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3</c:v>
                </c:pt>
                <c:pt idx="43">
                  <c:v>3</c:v>
                </c:pt>
                <c:pt idx="4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F9-4CAB-A7E9-DA4270728637}"/>
            </c:ext>
          </c:extLst>
        </c:ser>
        <c:ser>
          <c:idx val="2"/>
          <c:order val="2"/>
          <c:tx>
            <c:strRef>
              <c:f>明治期!$BG$1</c:f>
              <c:strCache>
                <c:ptCount val="1"/>
                <c:pt idx="0">
                  <c:v>Non-translation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明治期!$BD$2:$BD$46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明治期!$BG$2:$BG$46</c:f>
              <c:numCache>
                <c:formatCode>General</c:formatCode>
                <c:ptCount val="4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5</c:v>
                </c:pt>
                <c:pt idx="22">
                  <c:v>5</c:v>
                </c:pt>
                <c:pt idx="23">
                  <c:v>4</c:v>
                </c:pt>
                <c:pt idx="24">
                  <c:v>1</c:v>
                </c:pt>
                <c:pt idx="25">
                  <c:v>4</c:v>
                </c:pt>
                <c:pt idx="26">
                  <c:v>5</c:v>
                </c:pt>
                <c:pt idx="27">
                  <c:v>1</c:v>
                </c:pt>
                <c:pt idx="28">
                  <c:v>6</c:v>
                </c:pt>
                <c:pt idx="29">
                  <c:v>5</c:v>
                </c:pt>
                <c:pt idx="30">
                  <c:v>10</c:v>
                </c:pt>
                <c:pt idx="31">
                  <c:v>1</c:v>
                </c:pt>
                <c:pt idx="32">
                  <c:v>9</c:v>
                </c:pt>
                <c:pt idx="33">
                  <c:v>5</c:v>
                </c:pt>
                <c:pt idx="34">
                  <c:v>6</c:v>
                </c:pt>
                <c:pt idx="35">
                  <c:v>7</c:v>
                </c:pt>
                <c:pt idx="36">
                  <c:v>1</c:v>
                </c:pt>
                <c:pt idx="37">
                  <c:v>5</c:v>
                </c:pt>
                <c:pt idx="38">
                  <c:v>10</c:v>
                </c:pt>
                <c:pt idx="39">
                  <c:v>10</c:v>
                </c:pt>
                <c:pt idx="40">
                  <c:v>12</c:v>
                </c:pt>
                <c:pt idx="41">
                  <c:v>34</c:v>
                </c:pt>
                <c:pt idx="42">
                  <c:v>25</c:v>
                </c:pt>
                <c:pt idx="43">
                  <c:v>20</c:v>
                </c:pt>
                <c:pt idx="4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F9-4CAB-A7E9-DA4270728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6692479"/>
        <c:axId val="606692959"/>
      </c:barChart>
      <c:catAx>
        <c:axId val="606692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692959"/>
        <c:crosses val="autoZero"/>
        <c:auto val="1"/>
        <c:lblAlgn val="ctr"/>
        <c:lblOffset val="100"/>
        <c:noMultiLvlLbl val="0"/>
      </c:catAx>
      <c:valAx>
        <c:axId val="60669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692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Status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明治期!$BL$1</c:f>
              <c:strCache>
                <c:ptCount val="1"/>
                <c:pt idx="0">
                  <c:v>Famous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明治期!$BK$2:$BK$46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明治期!$BL$2:$BL$46</c:f>
              <c:numCache>
                <c:formatCode>General</c:formatCode>
                <c:ptCount val="4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5</c:v>
                </c:pt>
                <c:pt idx="22">
                  <c:v>6</c:v>
                </c:pt>
                <c:pt idx="23">
                  <c:v>4</c:v>
                </c:pt>
                <c:pt idx="24">
                  <c:v>4</c:v>
                </c:pt>
                <c:pt idx="25">
                  <c:v>6</c:v>
                </c:pt>
                <c:pt idx="26">
                  <c:v>5</c:v>
                </c:pt>
                <c:pt idx="27">
                  <c:v>0</c:v>
                </c:pt>
                <c:pt idx="28">
                  <c:v>6</c:v>
                </c:pt>
                <c:pt idx="29">
                  <c:v>5</c:v>
                </c:pt>
                <c:pt idx="30">
                  <c:v>12</c:v>
                </c:pt>
                <c:pt idx="31">
                  <c:v>2</c:v>
                </c:pt>
                <c:pt idx="32">
                  <c:v>9</c:v>
                </c:pt>
                <c:pt idx="33">
                  <c:v>5</c:v>
                </c:pt>
                <c:pt idx="34">
                  <c:v>6</c:v>
                </c:pt>
                <c:pt idx="35">
                  <c:v>8</c:v>
                </c:pt>
                <c:pt idx="36">
                  <c:v>3</c:v>
                </c:pt>
                <c:pt idx="37">
                  <c:v>6</c:v>
                </c:pt>
                <c:pt idx="38">
                  <c:v>10</c:v>
                </c:pt>
                <c:pt idx="39">
                  <c:v>10</c:v>
                </c:pt>
                <c:pt idx="40">
                  <c:v>13</c:v>
                </c:pt>
                <c:pt idx="41">
                  <c:v>33</c:v>
                </c:pt>
                <c:pt idx="42">
                  <c:v>32</c:v>
                </c:pt>
                <c:pt idx="43">
                  <c:v>22</c:v>
                </c:pt>
                <c:pt idx="44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F2-4A21-A6A9-BDDBE4EE2E99}"/>
            </c:ext>
          </c:extLst>
        </c:ser>
        <c:ser>
          <c:idx val="1"/>
          <c:order val="1"/>
          <c:tx>
            <c:strRef>
              <c:f>明治期!$BM$1</c:f>
              <c:strCache>
                <c:ptCount val="1"/>
                <c:pt idx="0">
                  <c:v>Normal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明治期!$BK$2:$BK$46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明治期!$BM$2:$BM$46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F2-4A21-A6A9-BDDBE4EE2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1442927"/>
        <c:axId val="495063775"/>
      </c:barChart>
      <c:catAx>
        <c:axId val="20514429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063775"/>
        <c:crosses val="autoZero"/>
        <c:auto val="1"/>
        <c:lblAlgn val="ctr"/>
        <c:lblOffset val="100"/>
        <c:noMultiLvlLbl val="0"/>
      </c:catAx>
      <c:valAx>
        <c:axId val="495063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1442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明治期!$BQ$1</c:f>
              <c:strCache>
                <c:ptCount val="1"/>
                <c:pt idx="0">
                  <c:v>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明治期!$BP$2:$BP$46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明治期!$BQ$2:$BQ$46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AE-461F-B108-84CFE5156CDA}"/>
            </c:ext>
          </c:extLst>
        </c:ser>
        <c:ser>
          <c:idx val="1"/>
          <c:order val="1"/>
          <c:tx>
            <c:strRef>
              <c:f>明治期!$BR$1</c:f>
              <c:strCache>
                <c:ptCount val="1"/>
                <c:pt idx="0">
                  <c:v>男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明治期!$BP$2:$BP$46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明治期!$BR$2:$BR$46</c:f>
              <c:numCache>
                <c:formatCode>General</c:formatCode>
                <c:ptCount val="4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6</c:v>
                </c:pt>
                <c:pt idx="22">
                  <c:v>5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5</c:v>
                </c:pt>
                <c:pt idx="27">
                  <c:v>1</c:v>
                </c:pt>
                <c:pt idx="28">
                  <c:v>6</c:v>
                </c:pt>
                <c:pt idx="29">
                  <c:v>5</c:v>
                </c:pt>
                <c:pt idx="30">
                  <c:v>12</c:v>
                </c:pt>
                <c:pt idx="31">
                  <c:v>2</c:v>
                </c:pt>
                <c:pt idx="32">
                  <c:v>9</c:v>
                </c:pt>
                <c:pt idx="33">
                  <c:v>5</c:v>
                </c:pt>
                <c:pt idx="34">
                  <c:v>6</c:v>
                </c:pt>
                <c:pt idx="35">
                  <c:v>8</c:v>
                </c:pt>
                <c:pt idx="36">
                  <c:v>3</c:v>
                </c:pt>
                <c:pt idx="37">
                  <c:v>6</c:v>
                </c:pt>
                <c:pt idx="38">
                  <c:v>10</c:v>
                </c:pt>
                <c:pt idx="39">
                  <c:v>11</c:v>
                </c:pt>
                <c:pt idx="40">
                  <c:v>14</c:v>
                </c:pt>
                <c:pt idx="41">
                  <c:v>34</c:v>
                </c:pt>
                <c:pt idx="42">
                  <c:v>32</c:v>
                </c:pt>
                <c:pt idx="43">
                  <c:v>24</c:v>
                </c:pt>
                <c:pt idx="44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AE-461F-B108-84CFE5156C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7912415"/>
        <c:axId val="497911455"/>
      </c:barChart>
      <c:catAx>
        <c:axId val="4979124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11455"/>
        <c:crosses val="autoZero"/>
        <c:auto val="1"/>
        <c:lblAlgn val="ctr"/>
        <c:lblOffset val="100"/>
        <c:noMultiLvlLbl val="0"/>
      </c:catAx>
      <c:valAx>
        <c:axId val="497911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12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Languages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明治期!$BV$1</c:f>
              <c:strCache>
                <c:ptCount val="1"/>
                <c:pt idx="0">
                  <c:v>Danish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明治期!$BV$2:$BV$46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04-4D81-9DF0-5E6D252EACBF}"/>
            </c:ext>
          </c:extLst>
        </c:ser>
        <c:ser>
          <c:idx val="1"/>
          <c:order val="1"/>
          <c:tx>
            <c:strRef>
              <c:f>明治期!$BW$1</c:f>
              <c:strCache>
                <c:ptCount val="1"/>
                <c:pt idx="0">
                  <c:v>English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明治期!$BW$2:$BW$46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  <c:pt idx="42">
                  <c:v>2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04-4D81-9DF0-5E6D252EACBF}"/>
            </c:ext>
          </c:extLst>
        </c:ser>
        <c:ser>
          <c:idx val="2"/>
          <c:order val="2"/>
          <c:tx>
            <c:strRef>
              <c:f>明治期!$BX$1</c:f>
              <c:strCache>
                <c:ptCount val="1"/>
                <c:pt idx="0">
                  <c:v>French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明治期!$BX$2:$BX$46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04-4D81-9DF0-5E6D252EACBF}"/>
            </c:ext>
          </c:extLst>
        </c:ser>
        <c:ser>
          <c:idx val="3"/>
          <c:order val="3"/>
          <c:tx>
            <c:strRef>
              <c:f>明治期!$BY$1</c:f>
              <c:strCache>
                <c:ptCount val="1"/>
                <c:pt idx="0">
                  <c:v>German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明治期!$BY$2:$BY$46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2</c:v>
                </c:pt>
                <c:pt idx="43">
                  <c:v>0</c:v>
                </c:pt>
                <c:pt idx="4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04-4D81-9DF0-5E6D252EACBF}"/>
            </c:ext>
          </c:extLst>
        </c:ser>
        <c:ser>
          <c:idx val="4"/>
          <c:order val="4"/>
          <c:tx>
            <c:strRef>
              <c:f>明治期!$BZ$1</c:f>
              <c:strCache>
                <c:ptCount val="1"/>
                <c:pt idx="0">
                  <c:v>Norwegian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明治期!$BZ$2:$BZ$46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04-4D81-9DF0-5E6D252EACBF}"/>
            </c:ext>
          </c:extLst>
        </c:ser>
        <c:ser>
          <c:idx val="5"/>
          <c:order val="5"/>
          <c:tx>
            <c:strRef>
              <c:f>明治期!$CA$1</c:f>
              <c:strCache>
                <c:ptCount val="1"/>
                <c:pt idx="0">
                  <c:v>Polish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明治期!$CA$2:$CA$46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04-4D81-9DF0-5E6D252EACBF}"/>
            </c:ext>
          </c:extLst>
        </c:ser>
        <c:ser>
          <c:idx val="6"/>
          <c:order val="6"/>
          <c:tx>
            <c:strRef>
              <c:f>明治期!$CB$1</c:f>
              <c:strCache>
                <c:ptCount val="1"/>
                <c:pt idx="0">
                  <c:v>Russian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明治期!$CB$2:$CB$46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3</c:v>
                </c:pt>
                <c:pt idx="43">
                  <c:v>1</c:v>
                </c:pt>
                <c:pt idx="4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04-4D81-9DF0-5E6D252EACBF}"/>
            </c:ext>
          </c:extLst>
        </c:ser>
        <c:ser>
          <c:idx val="7"/>
          <c:order val="7"/>
          <c:tx>
            <c:strRef>
              <c:f>明治期!$CC$1</c:f>
              <c:strCache>
                <c:ptCount val="1"/>
                <c:pt idx="0">
                  <c:v>Swedish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明治期!$CC$2:$CC$46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04-4D81-9DF0-5E6D252EACBF}"/>
            </c:ext>
          </c:extLst>
        </c:ser>
        <c:ser>
          <c:idx val="8"/>
          <c:order val="8"/>
          <c:tx>
            <c:strRef>
              <c:f>明治期!$CD$1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明治期!$CD$2:$CD$46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04-4D81-9DF0-5E6D252EACBF}"/>
            </c:ext>
          </c:extLst>
        </c:ser>
        <c:ser>
          <c:idx val="9"/>
          <c:order val="9"/>
          <c:tx>
            <c:strRef>
              <c:f>明治期!$CE$1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明治期!$CE$2:$CE$46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04-4D81-9DF0-5E6D252EACBF}"/>
            </c:ext>
          </c:extLst>
        </c:ser>
        <c:ser>
          <c:idx val="10"/>
          <c:order val="10"/>
          <c:tx>
            <c:strRef>
              <c:f>明治期!$CF$1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明治期!$CF$2:$CF$46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04-4D81-9DF0-5E6D252EACBF}"/>
            </c:ext>
          </c:extLst>
        </c:ser>
        <c:ser>
          <c:idx val="11"/>
          <c:order val="11"/>
          <c:tx>
            <c:strRef>
              <c:f>明治期!$CG$1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明治期!$CG$2:$CG$46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D04-4D81-9DF0-5E6D252EACBF}"/>
            </c:ext>
          </c:extLst>
        </c:ser>
        <c:ser>
          <c:idx val="12"/>
          <c:order val="12"/>
          <c:tx>
            <c:strRef>
              <c:f>明治期!$CH$1</c:f>
              <c:strCache>
                <c:ptCount val="1"/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明治期!$BU$2:$BU$46</c:f>
              <c:numCache>
                <c:formatCode>General</c:formatCode>
                <c:ptCount val="45"/>
                <c:pt idx="0">
                  <c:v>1868</c:v>
                </c:pt>
                <c:pt idx="1">
                  <c:v>1869</c:v>
                </c:pt>
                <c:pt idx="2">
                  <c:v>1870</c:v>
                </c:pt>
                <c:pt idx="3">
                  <c:v>1871</c:v>
                </c:pt>
                <c:pt idx="4">
                  <c:v>1872</c:v>
                </c:pt>
                <c:pt idx="5">
                  <c:v>1873</c:v>
                </c:pt>
                <c:pt idx="6">
                  <c:v>1874</c:v>
                </c:pt>
                <c:pt idx="7">
                  <c:v>1875</c:v>
                </c:pt>
                <c:pt idx="8">
                  <c:v>1876</c:v>
                </c:pt>
                <c:pt idx="9">
                  <c:v>1877</c:v>
                </c:pt>
                <c:pt idx="10">
                  <c:v>1878</c:v>
                </c:pt>
                <c:pt idx="11">
                  <c:v>1879</c:v>
                </c:pt>
                <c:pt idx="12">
                  <c:v>1880</c:v>
                </c:pt>
                <c:pt idx="13">
                  <c:v>1881</c:v>
                </c:pt>
                <c:pt idx="14">
                  <c:v>1882</c:v>
                </c:pt>
                <c:pt idx="15">
                  <c:v>1883</c:v>
                </c:pt>
                <c:pt idx="16">
                  <c:v>1884</c:v>
                </c:pt>
                <c:pt idx="17">
                  <c:v>1885</c:v>
                </c:pt>
                <c:pt idx="18">
                  <c:v>1886</c:v>
                </c:pt>
                <c:pt idx="19">
                  <c:v>1887</c:v>
                </c:pt>
                <c:pt idx="20">
                  <c:v>1888</c:v>
                </c:pt>
                <c:pt idx="21">
                  <c:v>1889</c:v>
                </c:pt>
                <c:pt idx="22">
                  <c:v>1890</c:v>
                </c:pt>
                <c:pt idx="23">
                  <c:v>1891</c:v>
                </c:pt>
                <c:pt idx="24">
                  <c:v>1892</c:v>
                </c:pt>
                <c:pt idx="25">
                  <c:v>1893</c:v>
                </c:pt>
                <c:pt idx="26">
                  <c:v>1894</c:v>
                </c:pt>
                <c:pt idx="27">
                  <c:v>1895</c:v>
                </c:pt>
                <c:pt idx="28">
                  <c:v>1896</c:v>
                </c:pt>
                <c:pt idx="29">
                  <c:v>1897</c:v>
                </c:pt>
                <c:pt idx="30">
                  <c:v>1898</c:v>
                </c:pt>
                <c:pt idx="31">
                  <c:v>1899</c:v>
                </c:pt>
                <c:pt idx="32">
                  <c:v>1900</c:v>
                </c:pt>
                <c:pt idx="33">
                  <c:v>1901</c:v>
                </c:pt>
                <c:pt idx="34">
                  <c:v>1902</c:v>
                </c:pt>
                <c:pt idx="35">
                  <c:v>1903</c:v>
                </c:pt>
                <c:pt idx="36">
                  <c:v>1904</c:v>
                </c:pt>
                <c:pt idx="37">
                  <c:v>1905</c:v>
                </c:pt>
                <c:pt idx="38">
                  <c:v>1906</c:v>
                </c:pt>
                <c:pt idx="39">
                  <c:v>1907</c:v>
                </c:pt>
                <c:pt idx="40">
                  <c:v>1908</c:v>
                </c:pt>
                <c:pt idx="41">
                  <c:v>1909</c:v>
                </c:pt>
                <c:pt idx="42">
                  <c:v>1910</c:v>
                </c:pt>
                <c:pt idx="43">
                  <c:v>1911</c:v>
                </c:pt>
                <c:pt idx="44">
                  <c:v>1912</c:v>
                </c:pt>
              </c:numCache>
            </c:numRef>
          </c:cat>
          <c:val>
            <c:numRef>
              <c:f>明治期!$CH$2:$CH$46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D04-4D81-9DF0-5E6D252EA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71599759"/>
        <c:axId val="771597359"/>
      </c:barChart>
      <c:catAx>
        <c:axId val="771599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1597359"/>
        <c:crosses val="autoZero"/>
        <c:auto val="1"/>
        <c:lblAlgn val="ctr"/>
        <c:lblOffset val="100"/>
        <c:noMultiLvlLbl val="0"/>
      </c:catAx>
      <c:valAx>
        <c:axId val="771597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1599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342901</xdr:colOff>
      <xdr:row>13</xdr:row>
      <xdr:rowOff>166686</xdr:rowOff>
    </xdr:from>
    <xdr:to>
      <xdr:col>9</xdr:col>
      <xdr:colOff>142876</xdr:colOff>
      <xdr:row>32</xdr:row>
      <xdr:rowOff>133349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38D22F1B-A591-B9C3-51D1-58B52D9DB8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152400</xdr:colOff>
      <xdr:row>16</xdr:row>
      <xdr:rowOff>142874</xdr:rowOff>
    </xdr:from>
    <xdr:to>
      <xdr:col>22</xdr:col>
      <xdr:colOff>14287</xdr:colOff>
      <xdr:row>36</xdr:row>
      <xdr:rowOff>57149</xdr:rowOff>
    </xdr:to>
    <xdr:graphicFrame macro="">
      <xdr:nvGraphicFramePr>
        <xdr:cNvPr id="7" name="Chart 1">
          <a:extLst>
            <a:ext uri="{FF2B5EF4-FFF2-40B4-BE49-F238E27FC236}">
              <a16:creationId xmlns:a16="http://schemas.microsoft.com/office/drawing/2014/main" id="{6EA6F9ED-E452-5DB5-D420-3CCE08CF39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238125</xdr:colOff>
      <xdr:row>23</xdr:row>
      <xdr:rowOff>119062</xdr:rowOff>
    </xdr:from>
    <xdr:to>
      <xdr:col>12</xdr:col>
      <xdr:colOff>419100</xdr:colOff>
      <xdr:row>38</xdr:row>
      <xdr:rowOff>4762</xdr:rowOff>
    </xdr:to>
    <xdr:graphicFrame macro="">
      <xdr:nvGraphicFramePr>
        <xdr:cNvPr id="18" name="Chart 1">
          <a:extLst>
            <a:ext uri="{FF2B5EF4-FFF2-40B4-BE49-F238E27FC236}">
              <a16:creationId xmlns:a16="http://schemas.microsoft.com/office/drawing/2014/main" id="{D762533C-5927-93B0-185E-7F848C8057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90487</xdr:colOff>
      <xdr:row>7</xdr:row>
      <xdr:rowOff>128587</xdr:rowOff>
    </xdr:from>
    <xdr:to>
      <xdr:col>14</xdr:col>
      <xdr:colOff>47625</xdr:colOff>
      <xdr:row>22</xdr:row>
      <xdr:rowOff>14287</xdr:rowOff>
    </xdr:to>
    <xdr:graphicFrame macro="">
      <xdr:nvGraphicFramePr>
        <xdr:cNvPr id="30" name="Chart 2">
          <a:extLst>
            <a:ext uri="{FF2B5EF4-FFF2-40B4-BE49-F238E27FC236}">
              <a16:creationId xmlns:a16="http://schemas.microsoft.com/office/drawing/2014/main" id="{1F362680-BF74-13FD-A4A2-96FACECFFA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47</xdr:row>
      <xdr:rowOff>14286</xdr:rowOff>
    </xdr:from>
    <xdr:to>
      <xdr:col>50</xdr:col>
      <xdr:colOff>0</xdr:colOff>
      <xdr:row>75</xdr:row>
      <xdr:rowOff>171450</xdr:rowOff>
    </xdr:to>
    <xdr:graphicFrame macro="">
      <xdr:nvGraphicFramePr>
        <xdr:cNvPr id="26" name="Chart 1">
          <a:extLst>
            <a:ext uri="{FF2B5EF4-FFF2-40B4-BE49-F238E27FC236}">
              <a16:creationId xmlns:a16="http://schemas.microsoft.com/office/drawing/2014/main" id="{E2777AE4-69EA-6D78-BFA6-8705D2B85D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47625</xdr:colOff>
      <xdr:row>47</xdr:row>
      <xdr:rowOff>14286</xdr:rowOff>
    </xdr:from>
    <xdr:to>
      <xdr:col>61</xdr:col>
      <xdr:colOff>561975</xdr:colOff>
      <xdr:row>75</xdr:row>
      <xdr:rowOff>133349</xdr:rowOff>
    </xdr:to>
    <xdr:graphicFrame macro="">
      <xdr:nvGraphicFramePr>
        <xdr:cNvPr id="28" name="Chart 2">
          <a:extLst>
            <a:ext uri="{FF2B5EF4-FFF2-40B4-BE49-F238E27FC236}">
              <a16:creationId xmlns:a16="http://schemas.microsoft.com/office/drawing/2014/main" id="{446904E9-E06B-3ADA-CCD1-16641740C1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62</xdr:col>
      <xdr:colOff>33337</xdr:colOff>
      <xdr:row>47</xdr:row>
      <xdr:rowOff>33336</xdr:rowOff>
    </xdr:from>
    <xdr:to>
      <xdr:col>67</xdr:col>
      <xdr:colOff>28575</xdr:colOff>
      <xdr:row>75</xdr:row>
      <xdr:rowOff>152399</xdr:rowOff>
    </xdr:to>
    <xdr:graphicFrame macro="">
      <xdr:nvGraphicFramePr>
        <xdr:cNvPr id="39" name="Chart 3">
          <a:extLst>
            <a:ext uri="{FF2B5EF4-FFF2-40B4-BE49-F238E27FC236}">
              <a16:creationId xmlns:a16="http://schemas.microsoft.com/office/drawing/2014/main" id="{72783118-37B8-1CE5-23E2-3EA7D2F337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67</xdr:col>
      <xdr:colOff>57150</xdr:colOff>
      <xdr:row>47</xdr:row>
      <xdr:rowOff>33336</xdr:rowOff>
    </xdr:from>
    <xdr:to>
      <xdr:col>72</xdr:col>
      <xdr:colOff>28575</xdr:colOff>
      <xdr:row>75</xdr:row>
      <xdr:rowOff>161925</xdr:rowOff>
    </xdr:to>
    <xdr:graphicFrame macro="">
      <xdr:nvGraphicFramePr>
        <xdr:cNvPr id="50" name="Chart 4">
          <a:extLst>
            <a:ext uri="{FF2B5EF4-FFF2-40B4-BE49-F238E27FC236}">
              <a16:creationId xmlns:a16="http://schemas.microsoft.com/office/drawing/2014/main" id="{A0A5C547-E3B2-38D9-FCE5-836B284414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72</xdr:col>
      <xdr:colOff>119062</xdr:colOff>
      <xdr:row>47</xdr:row>
      <xdr:rowOff>14287</xdr:rowOff>
    </xdr:from>
    <xdr:to>
      <xdr:col>87</xdr:col>
      <xdr:colOff>228600</xdr:colOff>
      <xdr:row>76</xdr:row>
      <xdr:rowOff>9525</xdr:rowOff>
    </xdr:to>
    <xdr:graphicFrame macro="">
      <xdr:nvGraphicFramePr>
        <xdr:cNvPr id="62" name="Chart 5">
          <a:extLst>
            <a:ext uri="{FF2B5EF4-FFF2-40B4-BE49-F238E27FC236}">
              <a16:creationId xmlns:a16="http://schemas.microsoft.com/office/drawing/2014/main" id="{A31ED283-AB29-99AB-419E-F6D2E6FD56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90EA-11E9-4A32-BFD7-B49173DCE3BC}">
  <dimension ref="A1:J277"/>
  <sheetViews>
    <sheetView tabSelected="1" workbookViewId="0">
      <pane ySplit="1" topLeftCell="A220" activePane="bottomLeft" state="frozen"/>
      <selection pane="bottomLeft" activeCell="E271" sqref="E271"/>
    </sheetView>
  </sheetViews>
  <sheetFormatPr defaultRowHeight="14.5" x14ac:dyDescent="0.35"/>
  <cols>
    <col min="1" max="1" width="33.453125" bestFit="1" customWidth="1"/>
    <col min="2" max="2" width="13.7265625" style="7" customWidth="1"/>
    <col min="3" max="3" width="34.54296875" style="7" customWidth="1"/>
    <col min="4" max="4" width="12.1796875" style="9" bestFit="1" customWidth="1"/>
    <col min="5" max="5" width="16.453125" bestFit="1" customWidth="1"/>
    <col min="6" max="6" width="16.26953125" style="7" bestFit="1" customWidth="1"/>
    <col min="7" max="7" width="9.81640625" style="7" customWidth="1"/>
    <col min="9" max="9" width="17.54296875" bestFit="1" customWidth="1"/>
    <col min="10" max="10" width="35.54296875" customWidth="1"/>
  </cols>
  <sheetData>
    <row r="1" spans="1:10" s="3" customFormat="1" ht="34.5" customHeight="1" x14ac:dyDescent="0.35">
      <c r="A1" s="5" t="s">
        <v>49</v>
      </c>
      <c r="B1" s="5" t="s">
        <v>61</v>
      </c>
      <c r="C1" s="5" t="s">
        <v>48</v>
      </c>
      <c r="D1" s="5" t="s">
        <v>19</v>
      </c>
      <c r="E1" s="6" t="s">
        <v>16</v>
      </c>
      <c r="F1" s="6" t="s">
        <v>17</v>
      </c>
      <c r="G1" s="6" t="s">
        <v>18</v>
      </c>
      <c r="H1" s="6" t="s">
        <v>13</v>
      </c>
      <c r="I1" s="6" t="s">
        <v>50</v>
      </c>
      <c r="J1" s="17" t="s">
        <v>360</v>
      </c>
    </row>
    <row r="2" spans="1:10" x14ac:dyDescent="0.35">
      <c r="A2" t="s">
        <v>20</v>
      </c>
      <c r="B2" s="7">
        <v>1908</v>
      </c>
      <c r="C2" s="7" t="s">
        <v>21</v>
      </c>
      <c r="D2" s="9">
        <v>1</v>
      </c>
      <c r="E2" t="s">
        <v>1</v>
      </c>
      <c r="F2" s="7" t="str">
        <f>IFERROR(VLOOKUP(C2, TRANSLATORS!A:C, 2, FALSE), "")</f>
        <v>Famous</v>
      </c>
      <c r="G2" s="7" t="str">
        <f>IFERROR(VLOOKUP(C2, TRANSLATORS!A:C, 3, FALSE), "")</f>
        <v>男</v>
      </c>
      <c r="H2" s="13" t="str">
        <f>IFERROR(CONCATENATE(VLOOKUP(E2,CATEGORIES!A:B,2,FALSE),(VLOOKUP(F2,CATEGORIES!E:F,2,FALSE)), VLOOKUP(G2, CATEGORIES!I:J, 2, FALSE), D2), "")</f>
        <v>DFM1</v>
      </c>
      <c r="I2" t="s">
        <v>70</v>
      </c>
    </row>
    <row r="3" spans="1:10" x14ac:dyDescent="0.35">
      <c r="A3" t="s">
        <v>22</v>
      </c>
      <c r="B3" s="7">
        <v>1910</v>
      </c>
      <c r="C3" s="7" t="s">
        <v>21</v>
      </c>
      <c r="D3" s="9">
        <f t="shared" ref="D3:D34" si="0">IF(C3&lt;&gt;"", D2+1, "")</f>
        <v>2</v>
      </c>
      <c r="E3" t="s">
        <v>1</v>
      </c>
      <c r="F3" s="7" t="str">
        <f>IFERROR(VLOOKUP(C3, TRANSLATORS!A:C, 2, FALSE), "")</f>
        <v>Famous</v>
      </c>
      <c r="G3" s="7" t="str">
        <f>IFERROR(VLOOKUP(C3, TRANSLATORS!A:C, 3, FALSE), "")</f>
        <v>男</v>
      </c>
      <c r="H3" s="13" t="str">
        <f>IFERROR(CONCATENATE(VLOOKUP(E3,CATEGORIES!A:B,2,FALSE),(VLOOKUP(F3,CATEGORIES!E:F,2,FALSE)), VLOOKUP(G3, CATEGORIES!I:J, 2, FALSE), D3), "")</f>
        <v>DFM2</v>
      </c>
      <c r="I3" t="s">
        <v>25</v>
      </c>
    </row>
    <row r="4" spans="1:10" x14ac:dyDescent="0.35">
      <c r="A4" t="s">
        <v>23</v>
      </c>
      <c r="B4" s="7">
        <v>1911</v>
      </c>
      <c r="C4" s="7" t="s">
        <v>21</v>
      </c>
      <c r="D4" s="9">
        <f t="shared" si="0"/>
        <v>3</v>
      </c>
      <c r="E4" t="s">
        <v>1</v>
      </c>
      <c r="F4" s="7" t="str">
        <f>IFERROR(VLOOKUP(C4, TRANSLATORS!A:C, 2, FALSE), "")</f>
        <v>Famous</v>
      </c>
      <c r="G4" s="7" t="str">
        <f>IFERROR(VLOOKUP(C4, TRANSLATORS!A:C, 3, FALSE), "")</f>
        <v>男</v>
      </c>
      <c r="H4" s="13" t="str">
        <f>IFERROR(CONCATENATE(VLOOKUP(E4,CATEGORIES!A:B,2,FALSE),(VLOOKUP(F4,CATEGORIES!E:F,2,FALSE)), VLOOKUP(G4, CATEGORIES!I:J, 2, FALSE), D4), "")</f>
        <v>DFM3</v>
      </c>
      <c r="I4" t="s">
        <v>24</v>
      </c>
    </row>
    <row r="5" spans="1:10" x14ac:dyDescent="0.35">
      <c r="A5" t="s">
        <v>26</v>
      </c>
      <c r="B5" s="7">
        <v>1912</v>
      </c>
      <c r="C5" s="7" t="s">
        <v>21</v>
      </c>
      <c r="D5" s="9">
        <f t="shared" si="0"/>
        <v>4</v>
      </c>
      <c r="E5" t="s">
        <v>1</v>
      </c>
      <c r="F5" s="7" t="str">
        <f>IFERROR(VLOOKUP(C5, TRANSLATORS!A:C, 2, FALSE), "")</f>
        <v>Famous</v>
      </c>
      <c r="G5" s="7" t="str">
        <f>IFERROR(VLOOKUP(C5, TRANSLATORS!A:C, 3, FALSE), "")</f>
        <v>男</v>
      </c>
      <c r="H5" s="13" t="str">
        <f>IFERROR(CONCATENATE(VLOOKUP(E5,CATEGORIES!A:B,2,FALSE),(VLOOKUP(F5,CATEGORIES!E:F,2,FALSE)), VLOOKUP(G5, CATEGORIES!I:J, 2, FALSE), D5), "")</f>
        <v>DFM4</v>
      </c>
      <c r="I5" t="s">
        <v>70</v>
      </c>
    </row>
    <row r="6" spans="1:10" x14ac:dyDescent="0.35">
      <c r="A6" t="s">
        <v>27</v>
      </c>
      <c r="C6" s="7" t="s">
        <v>21</v>
      </c>
      <c r="D6" s="9">
        <f t="shared" si="0"/>
        <v>5</v>
      </c>
      <c r="E6" t="s">
        <v>1</v>
      </c>
      <c r="F6" s="7" t="str">
        <f>IFERROR(VLOOKUP(C6, TRANSLATORS!A:C, 2, FALSE), "")</f>
        <v>Famous</v>
      </c>
      <c r="G6" s="7" t="str">
        <f>IFERROR(VLOOKUP(C6, TRANSLATORS!A:C, 3, FALSE), "")</f>
        <v>男</v>
      </c>
      <c r="H6" s="13" t="str">
        <f>IFERROR(CONCATENATE(VLOOKUP(E6,CATEGORIES!A:B,2,FALSE),(VLOOKUP(F6,CATEGORIES!E:F,2,FALSE)), VLOOKUP(G6, CATEGORIES!I:J, 2, FALSE), D6), "")</f>
        <v>DFM5</v>
      </c>
      <c r="I6" t="s">
        <v>71</v>
      </c>
    </row>
    <row r="7" spans="1:10" x14ac:dyDescent="0.35">
      <c r="A7" t="s">
        <v>28</v>
      </c>
      <c r="B7" s="7">
        <v>1912</v>
      </c>
      <c r="C7" s="7" t="s">
        <v>21</v>
      </c>
      <c r="D7" s="9">
        <f t="shared" si="0"/>
        <v>6</v>
      </c>
      <c r="E7" t="s">
        <v>1</v>
      </c>
      <c r="F7" s="7" t="str">
        <f>IFERROR(VLOOKUP(C7, TRANSLATORS!A:C, 2, FALSE), "")</f>
        <v>Famous</v>
      </c>
      <c r="G7" s="7" t="str">
        <f>IFERROR(VLOOKUP(C7, TRANSLATORS!A:C, 3, FALSE), "")</f>
        <v>男</v>
      </c>
      <c r="H7" s="13" t="str">
        <f>IFERROR(CONCATENATE(VLOOKUP(E7,CATEGORIES!A:B,2,FALSE),(VLOOKUP(F7,CATEGORIES!E:F,2,FALSE)), VLOOKUP(G7, CATEGORIES!I:J, 2, FALSE), D7), "")</f>
        <v>DFM6</v>
      </c>
      <c r="I7" t="s">
        <v>24</v>
      </c>
    </row>
    <row r="8" spans="1:10" x14ac:dyDescent="0.35">
      <c r="A8" t="s">
        <v>29</v>
      </c>
      <c r="C8" s="7" t="s">
        <v>21</v>
      </c>
      <c r="D8" s="9">
        <f t="shared" si="0"/>
        <v>7</v>
      </c>
      <c r="E8" t="s">
        <v>1</v>
      </c>
      <c r="F8" s="7" t="str">
        <f>IFERROR(VLOOKUP(C8, TRANSLATORS!A:C, 2, FALSE), "")</f>
        <v>Famous</v>
      </c>
      <c r="G8" s="7" t="str">
        <f>IFERROR(VLOOKUP(C8, TRANSLATORS!A:C, 3, FALSE), "")</f>
        <v>男</v>
      </c>
      <c r="H8" s="13" t="str">
        <f>IFERROR(CONCATENATE(VLOOKUP(E8,CATEGORIES!A:B,2,FALSE),(VLOOKUP(F8,CATEGORIES!E:F,2,FALSE)), VLOOKUP(G8, CATEGORIES!I:J, 2, FALSE), D8), "")</f>
        <v>DFM7</v>
      </c>
      <c r="I8" t="s">
        <v>70</v>
      </c>
    </row>
    <row r="9" spans="1:10" x14ac:dyDescent="0.35">
      <c r="A9" t="s">
        <v>30</v>
      </c>
      <c r="B9" s="7">
        <v>1912</v>
      </c>
      <c r="C9" s="7" t="s">
        <v>21</v>
      </c>
      <c r="D9" s="9">
        <f t="shared" si="0"/>
        <v>8</v>
      </c>
      <c r="E9" t="s">
        <v>1</v>
      </c>
      <c r="F9" s="7" t="str">
        <f>IFERROR(VLOOKUP(C9, TRANSLATORS!A:C, 2, FALSE), "")</f>
        <v>Famous</v>
      </c>
      <c r="G9" s="7" t="str">
        <f>IFERROR(VLOOKUP(C9, TRANSLATORS!A:C, 3, FALSE), "")</f>
        <v>男</v>
      </c>
      <c r="H9" s="13" t="str">
        <f>IFERROR(CONCATENATE(VLOOKUP(E9,CATEGORIES!A:B,2,FALSE),(VLOOKUP(F9,CATEGORIES!E:F,2,FALSE)), VLOOKUP(G9, CATEGORIES!I:J, 2, FALSE), D9), "")</f>
        <v>DFM8</v>
      </c>
      <c r="I9" t="s">
        <v>70</v>
      </c>
    </row>
    <row r="10" spans="1:10" x14ac:dyDescent="0.35">
      <c r="A10" t="s">
        <v>31</v>
      </c>
      <c r="B10" s="7">
        <v>1892</v>
      </c>
      <c r="C10" s="7" t="s">
        <v>21</v>
      </c>
      <c r="D10" s="9">
        <f t="shared" si="0"/>
        <v>9</v>
      </c>
      <c r="E10" t="s">
        <v>2</v>
      </c>
      <c r="F10" s="7" t="str">
        <f>IFERROR(VLOOKUP(C10, TRANSLATORS!A:C, 2, FALSE), "")</f>
        <v>Famous</v>
      </c>
      <c r="G10" s="7" t="str">
        <f>IFERROR(VLOOKUP(C10, TRANSLATORS!A:C, 3, FALSE), "")</f>
        <v>男</v>
      </c>
      <c r="H10" s="13" t="str">
        <f>IFERROR(CONCATENATE(VLOOKUP(E10,CATEGORIES!A:B,2,FALSE),(VLOOKUP(F10,CATEGORIES!E:F,2,FALSE)), VLOOKUP(G10, CATEGORIES!I:J, 2, FALSE), D10), "")</f>
        <v>IFM9</v>
      </c>
      <c r="I10" t="s">
        <v>68</v>
      </c>
    </row>
    <row r="11" spans="1:10" x14ac:dyDescent="0.35">
      <c r="A11" t="s">
        <v>32</v>
      </c>
      <c r="C11" s="7" t="s">
        <v>21</v>
      </c>
      <c r="D11" s="9">
        <f t="shared" si="0"/>
        <v>10</v>
      </c>
      <c r="E11" t="s">
        <v>1</v>
      </c>
      <c r="F11" s="7" t="str">
        <f>IFERROR(VLOOKUP(C11, TRANSLATORS!A:C, 2, FALSE), "")</f>
        <v>Famous</v>
      </c>
      <c r="G11" s="7" t="str">
        <f>IFERROR(VLOOKUP(C11, TRANSLATORS!A:C, 3, FALSE), "")</f>
        <v>男</v>
      </c>
      <c r="H11" s="13" t="str">
        <f>IFERROR(CONCATENATE(VLOOKUP(E11,CATEGORIES!A:B,2,FALSE),(VLOOKUP(F11,CATEGORIES!E:F,2,FALSE)), VLOOKUP(G11, CATEGORIES!I:J, 2, FALSE), D11), "")</f>
        <v>DFM10</v>
      </c>
      <c r="I11" t="s">
        <v>70</v>
      </c>
    </row>
    <row r="12" spans="1:10" x14ac:dyDescent="0.35">
      <c r="A12" t="s">
        <v>33</v>
      </c>
      <c r="B12" s="7">
        <v>1889</v>
      </c>
      <c r="C12" s="7" t="s">
        <v>21</v>
      </c>
      <c r="D12" s="9">
        <f t="shared" si="0"/>
        <v>11</v>
      </c>
      <c r="E12" t="s">
        <v>1</v>
      </c>
      <c r="F12" s="7" t="str">
        <f>IFERROR(VLOOKUP(C12, TRANSLATORS!A:C, 2, FALSE), "")</f>
        <v>Famous</v>
      </c>
      <c r="G12" s="7" t="str">
        <f>IFERROR(VLOOKUP(C12, TRANSLATORS!A:C, 3, FALSE), "")</f>
        <v>男</v>
      </c>
      <c r="H12" s="13" t="str">
        <f>IFERROR(CONCATENATE(VLOOKUP(E12,CATEGORIES!A:B,2,FALSE),(VLOOKUP(F12,CATEGORIES!E:F,2,FALSE)), VLOOKUP(G12, CATEGORIES!I:J, 2, FALSE), D12), "")</f>
        <v>DFM11</v>
      </c>
      <c r="I12" t="s">
        <v>25</v>
      </c>
    </row>
    <row r="13" spans="1:10" x14ac:dyDescent="0.35">
      <c r="A13" t="s">
        <v>34</v>
      </c>
      <c r="C13" s="7" t="s">
        <v>21</v>
      </c>
      <c r="D13" s="9">
        <f t="shared" si="0"/>
        <v>12</v>
      </c>
      <c r="E13" t="s">
        <v>1</v>
      </c>
      <c r="F13" s="7" t="str">
        <f>IFERROR(VLOOKUP(C13, TRANSLATORS!A:C, 2, FALSE), "")</f>
        <v>Famous</v>
      </c>
      <c r="G13" s="7" t="str">
        <f>IFERROR(VLOOKUP(C13, TRANSLATORS!A:C, 3, FALSE), "")</f>
        <v>男</v>
      </c>
      <c r="H13" s="13" t="str">
        <f>IFERROR(CONCATENATE(VLOOKUP(E13,CATEGORIES!A:B,2,FALSE),(VLOOKUP(F13,CATEGORIES!E:F,2,FALSE)), VLOOKUP(G13, CATEGORIES!I:J, 2, FALSE), D13), "")</f>
        <v>DFM12</v>
      </c>
      <c r="I13" t="s">
        <v>70</v>
      </c>
    </row>
    <row r="14" spans="1:10" x14ac:dyDescent="0.35">
      <c r="A14" t="s">
        <v>35</v>
      </c>
      <c r="B14" s="7">
        <v>1911</v>
      </c>
      <c r="C14" s="7" t="s">
        <v>21</v>
      </c>
      <c r="D14" s="9">
        <f t="shared" si="0"/>
        <v>13</v>
      </c>
      <c r="E14" t="s">
        <v>2</v>
      </c>
      <c r="F14" s="7" t="str">
        <f>IFERROR(VLOOKUP(C14, TRANSLATORS!A:C, 2, FALSE), "")</f>
        <v>Famous</v>
      </c>
      <c r="G14" s="7" t="str">
        <f>IFERROR(VLOOKUP(C14, TRANSLATORS!A:C, 3, FALSE), "")</f>
        <v>男</v>
      </c>
      <c r="H14" s="13" t="str">
        <f>IFERROR(CONCATENATE(VLOOKUP(E14,CATEGORIES!A:B,2,FALSE),(VLOOKUP(F14,CATEGORIES!E:F,2,FALSE)), VLOOKUP(G14, CATEGORIES!I:J, 2, FALSE), D14), "")</f>
        <v>IFM13</v>
      </c>
      <c r="I14" t="s">
        <v>69</v>
      </c>
    </row>
    <row r="15" spans="1:10" x14ac:dyDescent="0.35">
      <c r="A15" t="s">
        <v>36</v>
      </c>
      <c r="B15" s="7">
        <v>1912</v>
      </c>
      <c r="C15" s="7" t="s">
        <v>21</v>
      </c>
      <c r="D15" s="9">
        <f t="shared" si="0"/>
        <v>14</v>
      </c>
      <c r="E15" t="s">
        <v>2</v>
      </c>
      <c r="F15" s="7" t="str">
        <f>IFERROR(VLOOKUP(C15, TRANSLATORS!A:C, 2, FALSE), "")</f>
        <v>Famous</v>
      </c>
      <c r="G15" s="7" t="str">
        <f>IFERROR(VLOOKUP(C15, TRANSLATORS!A:C, 3, FALSE), "")</f>
        <v>男</v>
      </c>
      <c r="H15" s="13" t="str">
        <f>IFERROR(CONCATENATE(VLOOKUP(E15,CATEGORIES!A:B,2,FALSE),(VLOOKUP(F15,CATEGORIES!E:F,2,FALSE)), VLOOKUP(G15, CATEGORIES!I:J, 2, FALSE), D15), "")</f>
        <v>IFM14</v>
      </c>
      <c r="I15" t="s">
        <v>69</v>
      </c>
    </row>
    <row r="16" spans="1:10" x14ac:dyDescent="0.35">
      <c r="A16" t="s">
        <v>37</v>
      </c>
      <c r="C16" s="7" t="s">
        <v>21</v>
      </c>
      <c r="D16" s="9">
        <f t="shared" si="0"/>
        <v>15</v>
      </c>
      <c r="E16" t="s">
        <v>1</v>
      </c>
      <c r="F16" s="7" t="str">
        <f>IFERROR(VLOOKUP(C16, TRANSLATORS!A:C, 2, FALSE), "")</f>
        <v>Famous</v>
      </c>
      <c r="G16" s="7" t="str">
        <f>IFERROR(VLOOKUP(C16, TRANSLATORS!A:C, 3, FALSE), "")</f>
        <v>男</v>
      </c>
      <c r="H16" s="13" t="str">
        <f>IFERROR(CONCATENATE(VLOOKUP(E16,CATEGORIES!A:B,2,FALSE),(VLOOKUP(F16,CATEGORIES!E:F,2,FALSE)), VLOOKUP(G16, CATEGORIES!I:J, 2, FALSE), D16), "")</f>
        <v>DFM15</v>
      </c>
      <c r="I16" t="s">
        <v>24</v>
      </c>
    </row>
    <row r="17" spans="1:9" x14ac:dyDescent="0.35">
      <c r="A17" t="s">
        <v>38</v>
      </c>
      <c r="B17" s="7">
        <v>1910</v>
      </c>
      <c r="C17" s="7" t="s">
        <v>21</v>
      </c>
      <c r="D17" s="9">
        <f t="shared" si="0"/>
        <v>16</v>
      </c>
      <c r="E17" t="s">
        <v>2</v>
      </c>
      <c r="F17" s="7" t="str">
        <f>IFERROR(VLOOKUP(C17, TRANSLATORS!A:C, 2, FALSE), "")</f>
        <v>Famous</v>
      </c>
      <c r="G17" s="7" t="str">
        <f>IFERROR(VLOOKUP(C17, TRANSLATORS!A:C, 3, FALSE), "")</f>
        <v>男</v>
      </c>
      <c r="H17" s="13" t="str">
        <f>IFERROR(CONCATENATE(VLOOKUP(E17,CATEGORIES!A:B,2,FALSE),(VLOOKUP(F17,CATEGORIES!E:F,2,FALSE)), VLOOKUP(G17, CATEGORIES!I:J, 2, FALSE), D17), "")</f>
        <v>IFM16</v>
      </c>
      <c r="I17" t="s">
        <v>69</v>
      </c>
    </row>
    <row r="18" spans="1:9" x14ac:dyDescent="0.35">
      <c r="A18" t="s">
        <v>39</v>
      </c>
      <c r="C18" s="7" t="s">
        <v>21</v>
      </c>
      <c r="D18" s="9">
        <f t="shared" si="0"/>
        <v>17</v>
      </c>
      <c r="E18" t="s">
        <v>2</v>
      </c>
      <c r="F18" s="7" t="str">
        <f>IFERROR(VLOOKUP(C18, TRANSLATORS!A:C, 2, FALSE), "")</f>
        <v>Famous</v>
      </c>
      <c r="G18" s="7" t="str">
        <f>IFERROR(VLOOKUP(C18, TRANSLATORS!A:C, 3, FALSE), "")</f>
        <v>男</v>
      </c>
      <c r="H18" s="13" t="str">
        <f>IFERROR(CONCATENATE(VLOOKUP(E18,CATEGORIES!A:B,2,FALSE),(VLOOKUP(F18,CATEGORIES!E:F,2,FALSE)), VLOOKUP(G18, CATEGORIES!I:J, 2, FALSE), D18), "")</f>
        <v>IFM17</v>
      </c>
      <c r="I18" t="s">
        <v>69</v>
      </c>
    </row>
    <row r="19" spans="1:9" x14ac:dyDescent="0.35">
      <c r="A19" t="s">
        <v>40</v>
      </c>
      <c r="C19" s="7" t="s">
        <v>21</v>
      </c>
      <c r="D19" s="9">
        <f t="shared" si="0"/>
        <v>18</v>
      </c>
      <c r="E19" t="s">
        <v>1</v>
      </c>
      <c r="F19" s="7" t="str">
        <f>IFERROR(VLOOKUP(C19, TRANSLATORS!A:C, 2, FALSE), "")</f>
        <v>Famous</v>
      </c>
      <c r="G19" s="7" t="str">
        <f>IFERROR(VLOOKUP(C19, TRANSLATORS!A:C, 3, FALSE), "")</f>
        <v>男</v>
      </c>
      <c r="H19" s="13" t="str">
        <f>IFERROR(CONCATENATE(VLOOKUP(E19,CATEGORIES!A:B,2,FALSE),(VLOOKUP(F19,CATEGORIES!E:F,2,FALSE)), VLOOKUP(G19, CATEGORIES!I:J, 2, FALSE), D19), "")</f>
        <v>DFM18</v>
      </c>
      <c r="I19" t="s">
        <v>24</v>
      </c>
    </row>
    <row r="20" spans="1:9" x14ac:dyDescent="0.35">
      <c r="A20" t="s">
        <v>41</v>
      </c>
      <c r="C20" s="7" t="s">
        <v>21</v>
      </c>
      <c r="D20" s="9">
        <f t="shared" si="0"/>
        <v>19</v>
      </c>
      <c r="E20" t="s">
        <v>1</v>
      </c>
      <c r="F20" s="7" t="str">
        <f>IFERROR(VLOOKUP(C20, TRANSLATORS!A:C, 2, FALSE), "")</f>
        <v>Famous</v>
      </c>
      <c r="G20" s="7" t="str">
        <f>IFERROR(VLOOKUP(C20, TRANSLATORS!A:C, 3, FALSE), "")</f>
        <v>男</v>
      </c>
      <c r="H20" s="13" t="str">
        <f>IFERROR(CONCATENATE(VLOOKUP(E20,CATEGORIES!A:B,2,FALSE),(VLOOKUP(F20,CATEGORIES!E:F,2,FALSE)), VLOOKUP(G20, CATEGORIES!I:J, 2, FALSE), D20), "")</f>
        <v>DFM19</v>
      </c>
      <c r="I20" t="s">
        <v>70</v>
      </c>
    </row>
    <row r="21" spans="1:9" x14ac:dyDescent="0.35">
      <c r="A21" t="s">
        <v>42</v>
      </c>
      <c r="C21" s="7" t="s">
        <v>21</v>
      </c>
      <c r="D21" s="9">
        <f t="shared" si="0"/>
        <v>20</v>
      </c>
      <c r="E21" t="s">
        <v>1</v>
      </c>
      <c r="F21" s="7" t="str">
        <f>IFERROR(VLOOKUP(C21, TRANSLATORS!A:C, 2, FALSE), "")</f>
        <v>Famous</v>
      </c>
      <c r="G21" s="7" t="str">
        <f>IFERROR(VLOOKUP(C21, TRANSLATORS!A:C, 3, FALSE), "")</f>
        <v>男</v>
      </c>
      <c r="H21" s="13" t="str">
        <f>IFERROR(CONCATENATE(VLOOKUP(E21,CATEGORIES!A:B,2,FALSE),(VLOOKUP(F21,CATEGORIES!E:F,2,FALSE)), VLOOKUP(G21, CATEGORIES!I:J, 2, FALSE), D21), "")</f>
        <v>DFM20</v>
      </c>
      <c r="I21" t="s">
        <v>70</v>
      </c>
    </row>
    <row r="22" spans="1:9" x14ac:dyDescent="0.35">
      <c r="A22" t="s">
        <v>43</v>
      </c>
      <c r="B22" s="7">
        <v>1912</v>
      </c>
      <c r="C22" s="7" t="s">
        <v>21</v>
      </c>
      <c r="D22" s="9">
        <f t="shared" si="0"/>
        <v>21</v>
      </c>
      <c r="E22" t="s">
        <v>1</v>
      </c>
      <c r="F22" s="7" t="str">
        <f>IFERROR(VLOOKUP(C22, TRANSLATORS!A:C, 2, FALSE), "")</f>
        <v>Famous</v>
      </c>
      <c r="G22" s="7" t="str">
        <f>IFERROR(VLOOKUP(C22, TRANSLATORS!A:C, 3, FALSE), "")</f>
        <v>男</v>
      </c>
      <c r="H22" s="13" t="str">
        <f>IFERROR(CONCATENATE(VLOOKUP(E22,CATEGORIES!A:B,2,FALSE),(VLOOKUP(F22,CATEGORIES!E:F,2,FALSE)), VLOOKUP(G22, CATEGORIES!I:J, 2, FALSE), D22), "")</f>
        <v>DFM21</v>
      </c>
      <c r="I22" t="s">
        <v>70</v>
      </c>
    </row>
    <row r="23" spans="1:9" x14ac:dyDescent="0.35">
      <c r="A23" t="s">
        <v>44</v>
      </c>
      <c r="B23" s="7">
        <v>1910</v>
      </c>
      <c r="C23" s="7" t="s">
        <v>21</v>
      </c>
      <c r="D23" s="9">
        <f t="shared" si="0"/>
        <v>22</v>
      </c>
      <c r="E23" t="s">
        <v>2</v>
      </c>
      <c r="F23" s="7" t="str">
        <f>IFERROR(VLOOKUP(C23, TRANSLATORS!A:C, 2, FALSE), "")</f>
        <v>Famous</v>
      </c>
      <c r="G23" s="7" t="str">
        <f>IFERROR(VLOOKUP(C23, TRANSLATORS!A:C, 3, FALSE), "")</f>
        <v>男</v>
      </c>
      <c r="H23" s="13" t="str">
        <f>IFERROR(CONCATENATE(VLOOKUP(E23,CATEGORIES!A:B,2,FALSE),(VLOOKUP(F23,CATEGORIES!E:F,2,FALSE)), VLOOKUP(G23, CATEGORIES!I:J, 2, FALSE), D23), "")</f>
        <v>IFM22</v>
      </c>
      <c r="I23" t="s">
        <v>69</v>
      </c>
    </row>
    <row r="24" spans="1:9" x14ac:dyDescent="0.35">
      <c r="A24" t="s">
        <v>51</v>
      </c>
      <c r="B24" s="7">
        <v>1910</v>
      </c>
      <c r="C24" s="7" t="s">
        <v>21</v>
      </c>
      <c r="D24" s="9">
        <f t="shared" si="0"/>
        <v>23</v>
      </c>
      <c r="E24" t="s">
        <v>2</v>
      </c>
      <c r="F24" s="7" t="str">
        <f>IFERROR(VLOOKUP(C24, TRANSLATORS!A:C, 2, FALSE), "")</f>
        <v>Famous</v>
      </c>
      <c r="G24" s="7" t="str">
        <f>IFERROR(VLOOKUP(C24, TRANSLATORS!A:C, 3, FALSE), "")</f>
        <v>男</v>
      </c>
      <c r="H24" s="13" t="str">
        <f>IFERROR(CONCATENATE(VLOOKUP(E24,CATEGORIES!A:B,2,FALSE),(VLOOKUP(F24,CATEGORIES!E:F,2,FALSE)), VLOOKUP(G24, CATEGORIES!I:J, 2, FALSE), D24), "")</f>
        <v>IFM23</v>
      </c>
      <c r="I24" t="s">
        <v>69</v>
      </c>
    </row>
    <row r="25" spans="1:9" x14ac:dyDescent="0.35">
      <c r="A25" t="s">
        <v>52</v>
      </c>
      <c r="B25" s="7">
        <v>1911</v>
      </c>
      <c r="C25" s="7" t="s">
        <v>21</v>
      </c>
      <c r="D25" s="9">
        <f t="shared" si="0"/>
        <v>24</v>
      </c>
      <c r="E25" t="s">
        <v>2</v>
      </c>
      <c r="F25" s="7" t="str">
        <f>IFERROR(VLOOKUP(C25, TRANSLATORS!A:C, 2, FALSE), "")</f>
        <v>Famous</v>
      </c>
      <c r="G25" s="7" t="str">
        <f>IFERROR(VLOOKUP(C25, TRANSLATORS!A:C, 3, FALSE), "")</f>
        <v>男</v>
      </c>
      <c r="H25" s="13" t="str">
        <f>IFERROR(CONCATENATE(VLOOKUP(E25,CATEGORIES!A:B,2,FALSE),(VLOOKUP(F25,CATEGORIES!E:F,2,FALSE)), VLOOKUP(G25, CATEGORIES!I:J, 2, FALSE), D25), "")</f>
        <v>IFM24</v>
      </c>
      <c r="I25" t="s">
        <v>68</v>
      </c>
    </row>
    <row r="26" spans="1:9" x14ac:dyDescent="0.35">
      <c r="A26" t="s">
        <v>53</v>
      </c>
      <c r="C26" s="7" t="s">
        <v>21</v>
      </c>
      <c r="D26" s="9">
        <f t="shared" si="0"/>
        <v>25</v>
      </c>
      <c r="E26" t="s">
        <v>1</v>
      </c>
      <c r="F26" s="7" t="str">
        <f>IFERROR(VLOOKUP(C26, TRANSLATORS!A:C, 2, FALSE), "")</f>
        <v>Famous</v>
      </c>
      <c r="G26" s="7" t="str">
        <f>IFERROR(VLOOKUP(C26, TRANSLATORS!A:C, 3, FALSE), "")</f>
        <v>男</v>
      </c>
      <c r="H26" s="13" t="str">
        <f>IFERROR(CONCATENATE(VLOOKUP(E26,CATEGORIES!A:B,2,FALSE),(VLOOKUP(F26,CATEGORIES!E:F,2,FALSE)), VLOOKUP(G26, CATEGORIES!I:J, 2, FALSE), D26), "")</f>
        <v>DFM25</v>
      </c>
      <c r="I26" t="s">
        <v>70</v>
      </c>
    </row>
    <row r="27" spans="1:9" x14ac:dyDescent="0.35">
      <c r="A27" t="s">
        <v>54</v>
      </c>
      <c r="B27" s="7">
        <v>1910</v>
      </c>
      <c r="C27" s="7" t="s">
        <v>21</v>
      </c>
      <c r="D27" s="9">
        <f t="shared" si="0"/>
        <v>26</v>
      </c>
      <c r="E27" t="s">
        <v>1</v>
      </c>
      <c r="F27" s="7" t="str">
        <f>IFERROR(VLOOKUP(C27, TRANSLATORS!A:C, 2, FALSE), "")</f>
        <v>Famous</v>
      </c>
      <c r="G27" s="7" t="str">
        <f>IFERROR(VLOOKUP(C27, TRANSLATORS!A:C, 3, FALSE), "")</f>
        <v>男</v>
      </c>
      <c r="H27" s="13" t="str">
        <f>IFERROR(CONCATENATE(VLOOKUP(E27,CATEGORIES!A:B,2,FALSE),(VLOOKUP(F27,CATEGORIES!E:F,2,FALSE)), VLOOKUP(G27, CATEGORIES!I:J, 2, FALSE), D27), "")</f>
        <v>DFM26</v>
      </c>
      <c r="I27" t="s">
        <v>70</v>
      </c>
    </row>
    <row r="28" spans="1:9" x14ac:dyDescent="0.35">
      <c r="A28" t="s">
        <v>55</v>
      </c>
      <c r="B28" s="7">
        <v>1912</v>
      </c>
      <c r="C28" s="7" t="s">
        <v>21</v>
      </c>
      <c r="D28" s="9">
        <f t="shared" si="0"/>
        <v>27</v>
      </c>
      <c r="E28" t="s">
        <v>2</v>
      </c>
      <c r="F28" s="7" t="str">
        <f>IFERROR(VLOOKUP(C28, TRANSLATORS!A:C, 2, FALSE), "")</f>
        <v>Famous</v>
      </c>
      <c r="G28" s="7" t="str">
        <f>IFERROR(VLOOKUP(C28, TRANSLATORS!A:C, 3, FALSE), "")</f>
        <v>男</v>
      </c>
      <c r="H28" s="13" t="str">
        <f>IFERROR(CONCATENATE(VLOOKUP(E28,CATEGORIES!A:B,2,FALSE),(VLOOKUP(F28,CATEGORIES!E:F,2,FALSE)), VLOOKUP(G28, CATEGORIES!I:J, 2, FALSE), D28), "")</f>
        <v>IFM27</v>
      </c>
      <c r="I28" t="s">
        <v>69</v>
      </c>
    </row>
    <row r="29" spans="1:9" x14ac:dyDescent="0.35">
      <c r="A29" t="s">
        <v>56</v>
      </c>
      <c r="B29" s="7">
        <v>1910</v>
      </c>
      <c r="C29" s="7" t="s">
        <v>21</v>
      </c>
      <c r="D29" s="9">
        <f t="shared" si="0"/>
        <v>28</v>
      </c>
      <c r="E29" t="s">
        <v>1</v>
      </c>
      <c r="F29" s="7" t="str">
        <f>IFERROR(VLOOKUP(C29, TRANSLATORS!A:C, 2, FALSE), "")</f>
        <v>Famous</v>
      </c>
      <c r="G29" s="7" t="str">
        <f>IFERROR(VLOOKUP(C29, TRANSLATORS!A:C, 3, FALSE), "")</f>
        <v>男</v>
      </c>
      <c r="H29" s="13" t="str">
        <f>IFERROR(CONCATENATE(VLOOKUP(E29,CATEGORIES!A:B,2,FALSE),(VLOOKUP(F29,CATEGORIES!E:F,2,FALSE)), VLOOKUP(G29, CATEGORIES!I:J, 2, FALSE), D29), "")</f>
        <v>DFM28</v>
      </c>
      <c r="I29" t="s">
        <v>70</v>
      </c>
    </row>
    <row r="30" spans="1:9" x14ac:dyDescent="0.35">
      <c r="A30" s="1" t="s">
        <v>57</v>
      </c>
      <c r="B30" s="8"/>
      <c r="C30" s="7" t="s">
        <v>21</v>
      </c>
      <c r="D30" s="9">
        <f t="shared" si="0"/>
        <v>29</v>
      </c>
      <c r="E30" t="s">
        <v>2</v>
      </c>
      <c r="F30" s="7" t="str">
        <f>IFERROR(VLOOKUP(C30, TRANSLATORS!A:C, 2, FALSE), "")</f>
        <v>Famous</v>
      </c>
      <c r="G30" s="7" t="str">
        <f>IFERROR(VLOOKUP(C30, TRANSLATORS!A:C, 3, FALSE), "")</f>
        <v>男</v>
      </c>
      <c r="H30" s="13" t="str">
        <f>IFERROR(CONCATENATE(VLOOKUP(E30,CATEGORIES!A:B,2,FALSE),(VLOOKUP(F30,CATEGORIES!E:F,2,FALSE)), VLOOKUP(G30, CATEGORIES!I:J, 2, FALSE), D30), "")</f>
        <v>IFM29</v>
      </c>
      <c r="I30" t="s">
        <v>69</v>
      </c>
    </row>
    <row r="31" spans="1:9" x14ac:dyDescent="0.35">
      <c r="A31" t="s">
        <v>58</v>
      </c>
      <c r="C31" s="7" t="s">
        <v>21</v>
      </c>
      <c r="D31" s="9">
        <f t="shared" si="0"/>
        <v>30</v>
      </c>
      <c r="E31" t="s">
        <v>1</v>
      </c>
      <c r="F31" s="7" t="str">
        <f>IFERROR(VLOOKUP(C31, TRANSLATORS!A:C, 2, FALSE), "")</f>
        <v>Famous</v>
      </c>
      <c r="G31" s="7" t="str">
        <f>IFERROR(VLOOKUP(C31, TRANSLATORS!A:C, 3, FALSE), "")</f>
        <v>男</v>
      </c>
      <c r="H31" s="13" t="str">
        <f>IFERROR(CONCATENATE(VLOOKUP(E31,CATEGORIES!A:B,2,FALSE),(VLOOKUP(F31,CATEGORIES!E:F,2,FALSE)), VLOOKUP(G31, CATEGORIES!I:J, 2, FALSE), D31), "")</f>
        <v>DFM30</v>
      </c>
      <c r="I31" t="s">
        <v>70</v>
      </c>
    </row>
    <row r="32" spans="1:9" x14ac:dyDescent="0.35">
      <c r="A32" t="s">
        <v>59</v>
      </c>
      <c r="C32" s="7" t="s">
        <v>21</v>
      </c>
      <c r="D32" s="9">
        <f t="shared" si="0"/>
        <v>31</v>
      </c>
      <c r="E32" t="s">
        <v>1</v>
      </c>
      <c r="F32" s="7" t="str">
        <f>IFERROR(VLOOKUP(C32, TRANSLATORS!A:C, 2, FALSE), "")</f>
        <v>Famous</v>
      </c>
      <c r="G32" s="7" t="str">
        <f>IFERROR(VLOOKUP(C32, TRANSLATORS!A:C, 3, FALSE), "")</f>
        <v>男</v>
      </c>
      <c r="H32" s="13" t="str">
        <f>IFERROR(CONCATENATE(VLOOKUP(E32,CATEGORIES!A:B,2,FALSE),(VLOOKUP(F32,CATEGORIES!E:F,2,FALSE)), VLOOKUP(G32, CATEGORIES!I:J, 2, FALSE), D32), "")</f>
        <v>DFM31</v>
      </c>
      <c r="I32" t="s">
        <v>70</v>
      </c>
    </row>
    <row r="33" spans="1:10" x14ac:dyDescent="0.35">
      <c r="A33" t="s">
        <v>60</v>
      </c>
      <c r="B33" s="7">
        <v>1912</v>
      </c>
      <c r="C33" s="7" t="s">
        <v>21</v>
      </c>
      <c r="D33" s="9">
        <f t="shared" si="0"/>
        <v>32</v>
      </c>
      <c r="E33" t="s">
        <v>1</v>
      </c>
      <c r="F33" s="7" t="str">
        <f>IFERROR(VLOOKUP(C33, TRANSLATORS!A:C, 2, FALSE), "")</f>
        <v>Famous</v>
      </c>
      <c r="G33" s="7" t="str">
        <f>IFERROR(VLOOKUP(C33, TRANSLATORS!A:C, 3, FALSE), "")</f>
        <v>男</v>
      </c>
      <c r="H33" s="13" t="str">
        <f>IFERROR(CONCATENATE(VLOOKUP(E33,CATEGORIES!A:B,2,FALSE),(VLOOKUP(F33,CATEGORIES!E:F,2,FALSE)), VLOOKUP(G33, CATEGORIES!I:J, 2, FALSE), D33), "")</f>
        <v>DFM32</v>
      </c>
      <c r="I33" t="s">
        <v>70</v>
      </c>
    </row>
    <row r="34" spans="1:10" x14ac:dyDescent="0.35">
      <c r="A34" t="s">
        <v>63</v>
      </c>
      <c r="B34" s="7">
        <v>1898</v>
      </c>
      <c r="C34" s="7" t="s">
        <v>62</v>
      </c>
      <c r="D34" s="9">
        <f t="shared" si="0"/>
        <v>33</v>
      </c>
      <c r="E34" t="s">
        <v>2</v>
      </c>
      <c r="F34" s="7" t="str">
        <f>IFERROR(VLOOKUP(C34, TRANSLATORS!A:C, 2, FALSE), "")</f>
        <v>Famous</v>
      </c>
      <c r="G34" s="7" t="str">
        <f>IFERROR(VLOOKUP(C34, TRANSLATORS!A:C, 3, FALSE), "")</f>
        <v>男</v>
      </c>
      <c r="H34" t="str">
        <f>IFERROR(CONCATENATE(VLOOKUP(E34,CATEGORIES!A:B,2,FALSE),(VLOOKUP(F34,CATEGORIES!E:F,2,FALSE)), VLOOKUP(G34, CATEGORIES!I:J, 2, FALSE), D34), "")</f>
        <v>IFM33</v>
      </c>
      <c r="J34" s="14" t="s">
        <v>235</v>
      </c>
    </row>
    <row r="35" spans="1:10" x14ac:dyDescent="0.35">
      <c r="A35" t="s">
        <v>65</v>
      </c>
      <c r="B35" s="7">
        <v>1910</v>
      </c>
      <c r="C35" s="7" t="s">
        <v>64</v>
      </c>
      <c r="D35" s="9">
        <f t="shared" ref="D35:D66" si="1">IF(C35&lt;&gt;"", D34+1, "")</f>
        <v>34</v>
      </c>
      <c r="E35" t="s">
        <v>1</v>
      </c>
      <c r="F35" s="7" t="str">
        <f>IFERROR(VLOOKUP(C35, TRANSLATORS!A:C, 2, FALSE), "")</f>
        <v>Famous</v>
      </c>
      <c r="G35" s="7" t="str">
        <f>IFERROR(VLOOKUP(C35, TRANSLATORS!A:C, 3, FALSE), "")</f>
        <v>男</v>
      </c>
      <c r="H35" t="str">
        <f>IFERROR(CONCATENATE(VLOOKUP(E35,CATEGORIES!A:B,2,FALSE),(VLOOKUP(F35,CATEGORIES!E:F,2,FALSE)), VLOOKUP(G35, CATEGORIES!I:J, 2, FALSE), D35), "")</f>
        <v>DFM34</v>
      </c>
      <c r="I35" t="s">
        <v>25</v>
      </c>
      <c r="J35" s="14" t="s">
        <v>172</v>
      </c>
    </row>
    <row r="36" spans="1:10" x14ac:dyDescent="0.35">
      <c r="A36" t="s">
        <v>66</v>
      </c>
      <c r="C36" s="7" t="s">
        <v>67</v>
      </c>
      <c r="D36" s="9">
        <f t="shared" si="1"/>
        <v>35</v>
      </c>
      <c r="E36" t="s">
        <v>1</v>
      </c>
      <c r="F36" s="7" t="str">
        <f>IFERROR(VLOOKUP(C36, TRANSLATORS!A:C, 2, FALSE), "")</f>
        <v>Famous</v>
      </c>
      <c r="G36" s="7" t="str">
        <f>IFERROR(VLOOKUP(C36, TRANSLATORS!A:C, 3, FALSE), "")</f>
        <v>男</v>
      </c>
      <c r="H36" t="str">
        <f>IFERROR(CONCATENATE(VLOOKUP(E36,CATEGORIES!A:B,2,FALSE),(VLOOKUP(F36,CATEGORIES!E:F,2,FALSE)), VLOOKUP(G36, CATEGORIES!I:J, 2, FALSE), D36), "")</f>
        <v>DFM35</v>
      </c>
      <c r="I36" t="s">
        <v>24</v>
      </c>
      <c r="J36" s="14" t="s">
        <v>172</v>
      </c>
    </row>
    <row r="37" spans="1:10" x14ac:dyDescent="0.35">
      <c r="A37" t="s">
        <v>72</v>
      </c>
      <c r="B37" s="7">
        <v>1909</v>
      </c>
      <c r="C37" s="7" t="s">
        <v>21</v>
      </c>
      <c r="D37" s="9">
        <f t="shared" si="1"/>
        <v>36</v>
      </c>
      <c r="E37" t="s">
        <v>0</v>
      </c>
      <c r="F37" s="7" t="str">
        <f>IFERROR(VLOOKUP(C37, TRANSLATORS!A:C, 2, FALSE), "")</f>
        <v>Famous</v>
      </c>
      <c r="G37" s="7" t="str">
        <f>IFERROR(VLOOKUP(C37, TRANSLATORS!A:C, 3, FALSE), "")</f>
        <v>男</v>
      </c>
      <c r="H37" s="13" t="str">
        <f>IFERROR(CONCATENATE(VLOOKUP(E37,CATEGORIES!A:B,2,FALSE),(VLOOKUP(F37,CATEGORIES!E:F,2,FALSE)), VLOOKUP(G37, CATEGORIES!I:J, 2, FALSE), D37), "")</f>
        <v>NFM36</v>
      </c>
    </row>
    <row r="38" spans="1:10" x14ac:dyDescent="0.35">
      <c r="A38" t="s">
        <v>73</v>
      </c>
      <c r="B38" s="7">
        <v>1910</v>
      </c>
      <c r="C38" s="7" t="s">
        <v>21</v>
      </c>
      <c r="D38" s="9">
        <f t="shared" si="1"/>
        <v>37</v>
      </c>
      <c r="E38" t="s">
        <v>0</v>
      </c>
      <c r="F38" s="7" t="str">
        <f>IFERROR(VLOOKUP(C38, TRANSLATORS!A:C, 2, FALSE), "")</f>
        <v>Famous</v>
      </c>
      <c r="G38" s="7" t="str">
        <f>IFERROR(VLOOKUP(C38, TRANSLATORS!A:C, 3, FALSE), "")</f>
        <v>男</v>
      </c>
      <c r="H38" s="13" t="str">
        <f>IFERROR(CONCATENATE(VLOOKUP(E38,CATEGORIES!A:B,2,FALSE),(VLOOKUP(F38,CATEGORIES!E:F,2,FALSE)), VLOOKUP(G38, CATEGORIES!I:J, 2, FALSE), D38), "")</f>
        <v>NFM37</v>
      </c>
    </row>
    <row r="39" spans="1:10" x14ac:dyDescent="0.35">
      <c r="A39" t="s">
        <v>74</v>
      </c>
      <c r="B39" s="7">
        <v>1890</v>
      </c>
      <c r="C39" s="7" t="s">
        <v>21</v>
      </c>
      <c r="D39" s="9">
        <f t="shared" si="1"/>
        <v>38</v>
      </c>
      <c r="E39" t="s">
        <v>0</v>
      </c>
      <c r="F39" s="7" t="str">
        <f>IFERROR(VLOOKUP(C39, TRANSLATORS!A:C, 2, FALSE), "")</f>
        <v>Famous</v>
      </c>
      <c r="G39" s="7" t="str">
        <f>IFERROR(VLOOKUP(C39, TRANSLATORS!A:C, 3, FALSE), "")</f>
        <v>男</v>
      </c>
      <c r="H39" s="13" t="str">
        <f>IFERROR(CONCATENATE(VLOOKUP(E39,CATEGORIES!A:B,2,FALSE),(VLOOKUP(F39,CATEGORIES!E:F,2,FALSE)), VLOOKUP(G39, CATEGORIES!I:J, 2, FALSE), D39), "")</f>
        <v>NFM38</v>
      </c>
    </row>
    <row r="40" spans="1:10" x14ac:dyDescent="0.35">
      <c r="A40" t="s">
        <v>75</v>
      </c>
      <c r="B40" s="7">
        <v>1911</v>
      </c>
      <c r="C40" s="7" t="s">
        <v>21</v>
      </c>
      <c r="D40" s="9">
        <f t="shared" si="1"/>
        <v>39</v>
      </c>
      <c r="E40" t="s">
        <v>0</v>
      </c>
      <c r="F40" s="7" t="str">
        <f>IFERROR(VLOOKUP(C40, TRANSLATORS!A:C, 2, FALSE), "")</f>
        <v>Famous</v>
      </c>
      <c r="G40" s="7" t="str">
        <f>IFERROR(VLOOKUP(C40, TRANSLATORS!A:C, 3, FALSE), "")</f>
        <v>男</v>
      </c>
      <c r="H40" s="13" t="str">
        <f>IFERROR(CONCATENATE(VLOOKUP(E40,CATEGORIES!A:B,2,FALSE),(VLOOKUP(F40,CATEGORIES!E:F,2,FALSE)), VLOOKUP(G40, CATEGORIES!I:J, 2, FALSE), D40), "")</f>
        <v>NFM39</v>
      </c>
    </row>
    <row r="41" spans="1:10" x14ac:dyDescent="0.35">
      <c r="A41" t="s">
        <v>76</v>
      </c>
      <c r="B41" s="7">
        <v>1912</v>
      </c>
      <c r="C41" s="7" t="s">
        <v>21</v>
      </c>
      <c r="D41" s="9">
        <f t="shared" si="1"/>
        <v>40</v>
      </c>
      <c r="E41" t="s">
        <v>0</v>
      </c>
      <c r="F41" s="7" t="str">
        <f>IFERROR(VLOOKUP(C41, TRANSLATORS!A:C, 2, FALSE), "")</f>
        <v>Famous</v>
      </c>
      <c r="G41" s="7" t="str">
        <f>IFERROR(VLOOKUP(C41, TRANSLATORS!A:C, 3, FALSE), "")</f>
        <v>男</v>
      </c>
      <c r="H41" s="13" t="str">
        <f>IFERROR(CONCATENATE(VLOOKUP(E41,CATEGORIES!A:B,2,FALSE),(VLOOKUP(F41,CATEGORIES!E:F,2,FALSE)), VLOOKUP(G41, CATEGORIES!I:J, 2, FALSE), D41), "")</f>
        <v>NFM40</v>
      </c>
    </row>
    <row r="42" spans="1:10" x14ac:dyDescent="0.35">
      <c r="A42" t="s">
        <v>77</v>
      </c>
      <c r="B42" s="7">
        <v>1897</v>
      </c>
      <c r="C42" s="7" t="s">
        <v>21</v>
      </c>
      <c r="D42" s="9">
        <f t="shared" si="1"/>
        <v>41</v>
      </c>
      <c r="E42" t="s">
        <v>0</v>
      </c>
      <c r="F42" s="7" t="str">
        <f>IFERROR(VLOOKUP(C42, TRANSLATORS!A:C, 2, FALSE), "")</f>
        <v>Famous</v>
      </c>
      <c r="G42" s="7" t="str">
        <f>IFERROR(VLOOKUP(C42, TRANSLATORS!A:C, 3, FALSE), "")</f>
        <v>男</v>
      </c>
      <c r="H42" s="13" t="str">
        <f>IFERROR(CONCATENATE(VLOOKUP(E42,CATEGORIES!A:B,2,FALSE),(VLOOKUP(F42,CATEGORIES!E:F,2,FALSE)), VLOOKUP(G42, CATEGORIES!I:J, 2, FALSE), D42), "")</f>
        <v>NFM41</v>
      </c>
    </row>
    <row r="43" spans="1:10" x14ac:dyDescent="0.35">
      <c r="A43" t="s">
        <v>78</v>
      </c>
      <c r="B43" s="7">
        <v>1890</v>
      </c>
      <c r="C43" s="7" t="s">
        <v>21</v>
      </c>
      <c r="D43" s="9">
        <f t="shared" si="1"/>
        <v>42</v>
      </c>
      <c r="E43" t="s">
        <v>0</v>
      </c>
      <c r="F43" s="7" t="str">
        <f>IFERROR(VLOOKUP(C43, TRANSLATORS!A:C, 2, FALSE), "")</f>
        <v>Famous</v>
      </c>
      <c r="G43" s="7" t="str">
        <f>IFERROR(VLOOKUP(C43, TRANSLATORS!A:C, 3, FALSE), "")</f>
        <v>男</v>
      </c>
      <c r="H43" s="13" t="str">
        <f>IFERROR(CONCATENATE(VLOOKUP(E43,CATEGORIES!A:B,2,FALSE),(VLOOKUP(F43,CATEGORIES!E:F,2,FALSE)), VLOOKUP(G43, CATEGORIES!I:J, 2, FALSE), D43), "")</f>
        <v>NFM42</v>
      </c>
    </row>
    <row r="44" spans="1:10" x14ac:dyDescent="0.35">
      <c r="A44" t="s">
        <v>79</v>
      </c>
      <c r="B44" s="7">
        <v>1911</v>
      </c>
      <c r="C44" s="7" t="s">
        <v>21</v>
      </c>
      <c r="D44" s="9">
        <f t="shared" si="1"/>
        <v>43</v>
      </c>
      <c r="E44" t="s">
        <v>0</v>
      </c>
      <c r="F44" s="7" t="str">
        <f>IFERROR(VLOOKUP(C44, TRANSLATORS!A:C, 2, FALSE), "")</f>
        <v>Famous</v>
      </c>
      <c r="G44" s="7" t="str">
        <f>IFERROR(VLOOKUP(C44, TRANSLATORS!A:C, 3, FALSE), "")</f>
        <v>男</v>
      </c>
      <c r="H44" s="13" t="str">
        <f>IFERROR(CONCATENATE(VLOOKUP(E44,CATEGORIES!A:B,2,FALSE),(VLOOKUP(F44,CATEGORIES!E:F,2,FALSE)), VLOOKUP(G44, CATEGORIES!I:J, 2, FALSE), D44), "")</f>
        <v>NFM43</v>
      </c>
    </row>
    <row r="45" spans="1:10" x14ac:dyDescent="0.35">
      <c r="A45" t="s">
        <v>80</v>
      </c>
      <c r="B45" s="7">
        <v>1909</v>
      </c>
      <c r="C45" s="7" t="s">
        <v>21</v>
      </c>
      <c r="D45" s="9">
        <f t="shared" si="1"/>
        <v>44</v>
      </c>
      <c r="E45" t="s">
        <v>0</v>
      </c>
      <c r="F45" s="7" t="str">
        <f>IFERROR(VLOOKUP(C45, TRANSLATORS!A:C, 2, FALSE), "")</f>
        <v>Famous</v>
      </c>
      <c r="G45" s="7" t="str">
        <f>IFERROR(VLOOKUP(C45, TRANSLATORS!A:C, 3, FALSE), "")</f>
        <v>男</v>
      </c>
      <c r="H45" s="13" t="str">
        <f>IFERROR(CONCATENATE(VLOOKUP(E45,CATEGORIES!A:B,2,FALSE),(VLOOKUP(F45,CATEGORIES!E:F,2,FALSE)), VLOOKUP(G45, CATEGORIES!I:J, 2, FALSE), D45), "")</f>
        <v>NFM44</v>
      </c>
    </row>
    <row r="46" spans="1:10" x14ac:dyDescent="0.35">
      <c r="A46" t="s">
        <v>81</v>
      </c>
      <c r="B46" s="7">
        <v>1912</v>
      </c>
      <c r="C46" s="7" t="s">
        <v>21</v>
      </c>
      <c r="D46" s="9">
        <f t="shared" si="1"/>
        <v>45</v>
      </c>
      <c r="E46" t="s">
        <v>0</v>
      </c>
      <c r="F46" s="7" t="str">
        <f>IFERROR(VLOOKUP(C46, TRANSLATORS!A:C, 2, FALSE), "")</f>
        <v>Famous</v>
      </c>
      <c r="G46" s="7" t="str">
        <f>IFERROR(VLOOKUP(C46, TRANSLATORS!A:C, 3, FALSE), "")</f>
        <v>男</v>
      </c>
      <c r="H46" s="13" t="str">
        <f>IFERROR(CONCATENATE(VLOOKUP(E46,CATEGORIES!A:B,2,FALSE),(VLOOKUP(F46,CATEGORIES!E:F,2,FALSE)), VLOOKUP(G46, CATEGORIES!I:J, 2, FALSE), D46), "")</f>
        <v>NFM45</v>
      </c>
    </row>
    <row r="47" spans="1:10" x14ac:dyDescent="0.35">
      <c r="A47" t="s">
        <v>82</v>
      </c>
      <c r="B47" s="7">
        <v>1909</v>
      </c>
      <c r="C47" s="7" t="s">
        <v>21</v>
      </c>
      <c r="D47" s="9">
        <f t="shared" si="1"/>
        <v>46</v>
      </c>
      <c r="E47" t="s">
        <v>0</v>
      </c>
      <c r="F47" s="7" t="str">
        <f>IFERROR(VLOOKUP(C47, TRANSLATORS!A:C, 2, FALSE), "")</f>
        <v>Famous</v>
      </c>
      <c r="G47" s="7" t="str">
        <f>IFERROR(VLOOKUP(C47, TRANSLATORS!A:C, 3, FALSE), "")</f>
        <v>男</v>
      </c>
      <c r="H47" s="13" t="str">
        <f>IFERROR(CONCATENATE(VLOOKUP(E47,CATEGORIES!A:B,2,FALSE),(VLOOKUP(F47,CATEGORIES!E:F,2,FALSE)), VLOOKUP(G47, CATEGORIES!I:J, 2, FALSE), D47), "")</f>
        <v>NFM46</v>
      </c>
    </row>
    <row r="48" spans="1:10" x14ac:dyDescent="0.35">
      <c r="A48" t="s">
        <v>83</v>
      </c>
      <c r="B48" s="7">
        <v>1909</v>
      </c>
      <c r="C48" s="7" t="s">
        <v>21</v>
      </c>
      <c r="D48" s="9">
        <f t="shared" si="1"/>
        <v>47</v>
      </c>
      <c r="E48" t="s">
        <v>0</v>
      </c>
      <c r="F48" s="7" t="str">
        <f>IFERROR(VLOOKUP(C48, TRANSLATORS!A:C, 2, FALSE), "")</f>
        <v>Famous</v>
      </c>
      <c r="G48" s="7" t="str">
        <f>IFERROR(VLOOKUP(C48, TRANSLATORS!A:C, 3, FALSE), "")</f>
        <v>男</v>
      </c>
      <c r="H48" s="13" t="str">
        <f>IFERROR(CONCATENATE(VLOOKUP(E48,CATEGORIES!A:B,2,FALSE),(VLOOKUP(F48,CATEGORIES!E:F,2,FALSE)), VLOOKUP(G48, CATEGORIES!I:J, 2, FALSE), D48), "")</f>
        <v>NFM47</v>
      </c>
    </row>
    <row r="49" spans="1:8" x14ac:dyDescent="0.35">
      <c r="A49" t="s">
        <v>84</v>
      </c>
      <c r="B49" s="7">
        <v>1910</v>
      </c>
      <c r="C49" s="7" t="s">
        <v>21</v>
      </c>
      <c r="D49" s="9">
        <f t="shared" si="1"/>
        <v>48</v>
      </c>
      <c r="E49" t="s">
        <v>0</v>
      </c>
      <c r="F49" s="7" t="str">
        <f>IFERROR(VLOOKUP(C49, TRANSLATORS!A:C, 2, FALSE), "")</f>
        <v>Famous</v>
      </c>
      <c r="G49" s="7" t="str">
        <f>IFERROR(VLOOKUP(C49, TRANSLATORS!A:C, 3, FALSE), "")</f>
        <v>男</v>
      </c>
      <c r="H49" s="13" t="str">
        <f>IFERROR(CONCATENATE(VLOOKUP(E49,CATEGORIES!A:B,2,FALSE),(VLOOKUP(F49,CATEGORIES!E:F,2,FALSE)), VLOOKUP(G49, CATEGORIES!I:J, 2, FALSE), D49), "")</f>
        <v>NFM48</v>
      </c>
    </row>
    <row r="50" spans="1:8" x14ac:dyDescent="0.35">
      <c r="A50" t="s">
        <v>85</v>
      </c>
      <c r="B50" s="7">
        <v>1889</v>
      </c>
      <c r="C50" s="7" t="s">
        <v>21</v>
      </c>
      <c r="D50" s="9">
        <f t="shared" si="1"/>
        <v>49</v>
      </c>
      <c r="E50" t="s">
        <v>0</v>
      </c>
      <c r="F50" s="7" t="str">
        <f>IFERROR(VLOOKUP(C50, TRANSLATORS!A:C, 2, FALSE), "")</f>
        <v>Famous</v>
      </c>
      <c r="G50" s="7" t="str">
        <f>IFERROR(VLOOKUP(C50, TRANSLATORS!A:C, 3, FALSE), "")</f>
        <v>男</v>
      </c>
      <c r="H50" s="13" t="str">
        <f>IFERROR(CONCATENATE(VLOOKUP(E50,CATEGORIES!A:B,2,FALSE),(VLOOKUP(F50,CATEGORIES!E:F,2,FALSE)), VLOOKUP(G50, CATEGORIES!I:J, 2, FALSE), D50), "")</f>
        <v>NFM49</v>
      </c>
    </row>
    <row r="51" spans="1:8" x14ac:dyDescent="0.35">
      <c r="A51" t="s">
        <v>86</v>
      </c>
      <c r="B51" s="7">
        <v>1911</v>
      </c>
      <c r="C51" s="7" t="s">
        <v>21</v>
      </c>
      <c r="D51" s="9">
        <f t="shared" si="1"/>
        <v>50</v>
      </c>
      <c r="E51" t="s">
        <v>0</v>
      </c>
      <c r="F51" s="7" t="str">
        <f>IFERROR(VLOOKUP(C51, TRANSLATORS!A:C, 2, FALSE), "")</f>
        <v>Famous</v>
      </c>
      <c r="G51" s="7" t="str">
        <f>IFERROR(VLOOKUP(C51, TRANSLATORS!A:C, 3, FALSE), "")</f>
        <v>男</v>
      </c>
      <c r="H51" s="13" t="str">
        <f>IFERROR(CONCATENATE(VLOOKUP(E51,CATEGORIES!A:B,2,FALSE),(VLOOKUP(F51,CATEGORIES!E:F,2,FALSE)), VLOOKUP(G51, CATEGORIES!I:J, 2, FALSE), D51), "")</f>
        <v>NFM50</v>
      </c>
    </row>
    <row r="52" spans="1:8" x14ac:dyDescent="0.35">
      <c r="A52" t="s">
        <v>87</v>
      </c>
      <c r="B52" s="7">
        <v>1911</v>
      </c>
      <c r="C52" s="7" t="s">
        <v>21</v>
      </c>
      <c r="D52" s="9">
        <f t="shared" si="1"/>
        <v>51</v>
      </c>
      <c r="E52" t="s">
        <v>0</v>
      </c>
      <c r="F52" s="7" t="str">
        <f>IFERROR(VLOOKUP(C52, TRANSLATORS!A:C, 2, FALSE), "")</f>
        <v>Famous</v>
      </c>
      <c r="G52" s="7" t="str">
        <f>IFERROR(VLOOKUP(C52, TRANSLATORS!A:C, 3, FALSE), "")</f>
        <v>男</v>
      </c>
      <c r="H52" s="13" t="str">
        <f>IFERROR(CONCATENATE(VLOOKUP(E52,CATEGORIES!A:B,2,FALSE),(VLOOKUP(F52,CATEGORIES!E:F,2,FALSE)), VLOOKUP(G52, CATEGORIES!I:J, 2, FALSE), D52), "")</f>
        <v>NFM51</v>
      </c>
    </row>
    <row r="53" spans="1:8" x14ac:dyDescent="0.35">
      <c r="A53" t="s">
        <v>88</v>
      </c>
      <c r="B53" s="7">
        <v>1891</v>
      </c>
      <c r="C53" s="7" t="s">
        <v>21</v>
      </c>
      <c r="D53" s="9">
        <f t="shared" si="1"/>
        <v>52</v>
      </c>
      <c r="E53" t="s">
        <v>0</v>
      </c>
      <c r="F53" s="7" t="str">
        <f>IFERROR(VLOOKUP(C53, TRANSLATORS!A:C, 2, FALSE), "")</f>
        <v>Famous</v>
      </c>
      <c r="G53" s="7" t="str">
        <f>IFERROR(VLOOKUP(C53, TRANSLATORS!A:C, 3, FALSE), "")</f>
        <v>男</v>
      </c>
      <c r="H53" s="13" t="str">
        <f>IFERROR(CONCATENATE(VLOOKUP(E53,CATEGORIES!A:B,2,FALSE),(VLOOKUP(F53,CATEGORIES!E:F,2,FALSE)), VLOOKUP(G53, CATEGORIES!I:J, 2, FALSE), D53), "")</f>
        <v>NFM52</v>
      </c>
    </row>
    <row r="54" spans="1:8" x14ac:dyDescent="0.35">
      <c r="A54" t="s">
        <v>90</v>
      </c>
      <c r="B54" s="7">
        <v>1910</v>
      </c>
      <c r="C54" s="7" t="s">
        <v>21</v>
      </c>
      <c r="D54" s="9">
        <f t="shared" si="1"/>
        <v>53</v>
      </c>
      <c r="E54" t="s">
        <v>0</v>
      </c>
      <c r="F54" s="7" t="str">
        <f>IFERROR(VLOOKUP(C54, TRANSLATORS!A:C, 2, FALSE), "")</f>
        <v>Famous</v>
      </c>
      <c r="G54" s="7" t="str">
        <f>IFERROR(VLOOKUP(C54, TRANSLATORS!A:C, 3, FALSE), "")</f>
        <v>男</v>
      </c>
      <c r="H54" s="13" t="str">
        <f>IFERROR(CONCATENATE(VLOOKUP(E54,CATEGORIES!A:B,2,FALSE),(VLOOKUP(F54,CATEGORIES!E:F,2,FALSE)), VLOOKUP(G54, CATEGORIES!I:J, 2, FALSE), D54), "")</f>
        <v>NFM53</v>
      </c>
    </row>
    <row r="55" spans="1:8" x14ac:dyDescent="0.35">
      <c r="A55" t="s">
        <v>91</v>
      </c>
      <c r="B55" s="7">
        <v>1910</v>
      </c>
      <c r="C55" s="7" t="s">
        <v>21</v>
      </c>
      <c r="D55" s="9">
        <f t="shared" si="1"/>
        <v>54</v>
      </c>
      <c r="E55" t="s">
        <v>0</v>
      </c>
      <c r="F55" s="7" t="str">
        <f>IFERROR(VLOOKUP(C55, TRANSLATORS!A:C, 2, FALSE), "")</f>
        <v>Famous</v>
      </c>
      <c r="G55" s="7" t="str">
        <f>IFERROR(VLOOKUP(C55, TRANSLATORS!A:C, 3, FALSE), "")</f>
        <v>男</v>
      </c>
      <c r="H55" s="13" t="str">
        <f>IFERROR(CONCATENATE(VLOOKUP(E55,CATEGORIES!A:B,2,FALSE),(VLOOKUP(F55,CATEGORIES!E:F,2,FALSE)), VLOOKUP(G55, CATEGORIES!I:J, 2, FALSE), D55), "")</f>
        <v>NFM54</v>
      </c>
    </row>
    <row r="56" spans="1:8" x14ac:dyDescent="0.35">
      <c r="A56" t="s">
        <v>92</v>
      </c>
      <c r="B56" s="7">
        <v>1909</v>
      </c>
      <c r="C56" s="7" t="s">
        <v>21</v>
      </c>
      <c r="D56" s="9">
        <f t="shared" si="1"/>
        <v>55</v>
      </c>
      <c r="E56" t="s">
        <v>0</v>
      </c>
      <c r="F56" s="7" t="str">
        <f>IFERROR(VLOOKUP(C56, TRANSLATORS!A:C, 2, FALSE), "")</f>
        <v>Famous</v>
      </c>
      <c r="G56" s="7" t="str">
        <f>IFERROR(VLOOKUP(C56, TRANSLATORS!A:C, 3, FALSE), "")</f>
        <v>男</v>
      </c>
      <c r="H56" s="13" t="str">
        <f>IFERROR(CONCATENATE(VLOOKUP(E56,CATEGORIES!A:B,2,FALSE),(VLOOKUP(F56,CATEGORIES!E:F,2,FALSE)), VLOOKUP(G56, CATEGORIES!I:J, 2, FALSE), D56), "")</f>
        <v>NFM55</v>
      </c>
    </row>
    <row r="57" spans="1:8" x14ac:dyDescent="0.35">
      <c r="A57" t="s">
        <v>93</v>
      </c>
      <c r="B57" s="7">
        <v>1910</v>
      </c>
      <c r="C57" s="7" t="s">
        <v>21</v>
      </c>
      <c r="D57" s="9">
        <f t="shared" si="1"/>
        <v>56</v>
      </c>
      <c r="E57" t="s">
        <v>0</v>
      </c>
      <c r="F57" s="7" t="str">
        <f>IFERROR(VLOOKUP(C57, TRANSLATORS!A:C, 2, FALSE), "")</f>
        <v>Famous</v>
      </c>
      <c r="G57" s="7" t="str">
        <f>IFERROR(VLOOKUP(C57, TRANSLATORS!A:C, 3, FALSE), "")</f>
        <v>男</v>
      </c>
      <c r="H57" s="13" t="str">
        <f>IFERROR(CONCATENATE(VLOOKUP(E57,CATEGORIES!A:B,2,FALSE),(VLOOKUP(F57,CATEGORIES!E:F,2,FALSE)), VLOOKUP(G57, CATEGORIES!I:J, 2, FALSE), D57), "")</f>
        <v>NFM56</v>
      </c>
    </row>
    <row r="58" spans="1:8" x14ac:dyDescent="0.35">
      <c r="A58" t="s">
        <v>94</v>
      </c>
      <c r="B58" s="7">
        <v>1910</v>
      </c>
      <c r="C58" s="7" t="s">
        <v>21</v>
      </c>
      <c r="D58" s="9">
        <f t="shared" si="1"/>
        <v>57</v>
      </c>
      <c r="E58" t="s">
        <v>0</v>
      </c>
      <c r="F58" s="7" t="str">
        <f>IFERROR(VLOOKUP(C58, TRANSLATORS!A:C, 2, FALSE), "")</f>
        <v>Famous</v>
      </c>
      <c r="G58" s="7" t="str">
        <f>IFERROR(VLOOKUP(C58, TRANSLATORS!A:C, 3, FALSE), "")</f>
        <v>男</v>
      </c>
      <c r="H58" s="13" t="str">
        <f>IFERROR(CONCATENATE(VLOOKUP(E58,CATEGORIES!A:B,2,FALSE),(VLOOKUP(F58,CATEGORIES!E:F,2,FALSE)), VLOOKUP(G58, CATEGORIES!I:J, 2, FALSE), D58), "")</f>
        <v>NFM57</v>
      </c>
    </row>
    <row r="59" spans="1:8" x14ac:dyDescent="0.35">
      <c r="A59" t="s">
        <v>95</v>
      </c>
      <c r="B59" s="7">
        <v>1890</v>
      </c>
      <c r="C59" s="7" t="s">
        <v>21</v>
      </c>
      <c r="D59" s="9">
        <f t="shared" si="1"/>
        <v>58</v>
      </c>
      <c r="E59" t="s">
        <v>0</v>
      </c>
      <c r="F59" s="7" t="str">
        <f>IFERROR(VLOOKUP(C59, TRANSLATORS!A:C, 2, FALSE), "")</f>
        <v>Famous</v>
      </c>
      <c r="G59" s="7" t="str">
        <f>IFERROR(VLOOKUP(C59, TRANSLATORS!A:C, 3, FALSE), "")</f>
        <v>男</v>
      </c>
      <c r="H59" s="13" t="str">
        <f>IFERROR(CONCATENATE(VLOOKUP(E59,CATEGORIES!A:B,2,FALSE),(VLOOKUP(F59,CATEGORIES!E:F,2,FALSE)), VLOOKUP(G59, CATEGORIES!I:J, 2, FALSE), D59), "")</f>
        <v>NFM58</v>
      </c>
    </row>
    <row r="60" spans="1:8" x14ac:dyDescent="0.35">
      <c r="A60" t="s">
        <v>96</v>
      </c>
      <c r="B60" s="7">
        <v>1910</v>
      </c>
      <c r="C60" s="7" t="s">
        <v>21</v>
      </c>
      <c r="D60" s="9">
        <f t="shared" si="1"/>
        <v>59</v>
      </c>
      <c r="E60" t="s">
        <v>0</v>
      </c>
      <c r="F60" s="7" t="str">
        <f>IFERROR(VLOOKUP(C60, TRANSLATORS!A:C, 2, FALSE), "")</f>
        <v>Famous</v>
      </c>
      <c r="G60" s="7" t="str">
        <f>IFERROR(VLOOKUP(C60, TRANSLATORS!A:C, 3, FALSE), "")</f>
        <v>男</v>
      </c>
      <c r="H60" s="13" t="str">
        <f>IFERROR(CONCATENATE(VLOOKUP(E60,CATEGORIES!A:B,2,FALSE),(VLOOKUP(F60,CATEGORIES!E:F,2,FALSE)), VLOOKUP(G60, CATEGORIES!I:J, 2, FALSE), D60), "")</f>
        <v>NFM59</v>
      </c>
    </row>
    <row r="61" spans="1:8" x14ac:dyDescent="0.35">
      <c r="A61" t="s">
        <v>89</v>
      </c>
      <c r="B61" s="7">
        <v>1911</v>
      </c>
      <c r="C61" s="7" t="s">
        <v>21</v>
      </c>
      <c r="D61" s="9">
        <f t="shared" si="1"/>
        <v>60</v>
      </c>
      <c r="E61" t="s">
        <v>0</v>
      </c>
      <c r="F61" s="7" t="str">
        <f>IFERROR(VLOOKUP(C61, TRANSLATORS!A:C, 2, FALSE), "")</f>
        <v>Famous</v>
      </c>
      <c r="G61" s="7" t="str">
        <f>IFERROR(VLOOKUP(C61, TRANSLATORS!A:C, 3, FALSE), "")</f>
        <v>男</v>
      </c>
      <c r="H61" s="13" t="str">
        <f>IFERROR(CONCATENATE(VLOOKUP(E61,CATEGORIES!A:B,2,FALSE),(VLOOKUP(F61,CATEGORIES!E:F,2,FALSE)), VLOOKUP(G61, CATEGORIES!I:J, 2, FALSE), D61), "")</f>
        <v>NFM60</v>
      </c>
    </row>
    <row r="62" spans="1:8" x14ac:dyDescent="0.35">
      <c r="A62" t="s">
        <v>97</v>
      </c>
      <c r="B62" s="7">
        <v>1910</v>
      </c>
      <c r="C62" s="7" t="s">
        <v>21</v>
      </c>
      <c r="D62" s="9">
        <f t="shared" si="1"/>
        <v>61</v>
      </c>
      <c r="E62" t="s">
        <v>0</v>
      </c>
      <c r="F62" s="7" t="str">
        <f>IFERROR(VLOOKUP(C62, TRANSLATORS!A:C, 2, FALSE), "")</f>
        <v>Famous</v>
      </c>
      <c r="G62" s="7" t="str">
        <f>IFERROR(VLOOKUP(C62, TRANSLATORS!A:C, 3, FALSE), "")</f>
        <v>男</v>
      </c>
      <c r="H62" s="13" t="str">
        <f>IFERROR(CONCATENATE(VLOOKUP(E62,CATEGORIES!A:B,2,FALSE),(VLOOKUP(F62,CATEGORIES!E:F,2,FALSE)), VLOOKUP(G62, CATEGORIES!I:J, 2, FALSE), D62), "")</f>
        <v>NFM61</v>
      </c>
    </row>
    <row r="63" spans="1:8" x14ac:dyDescent="0.35">
      <c r="A63" t="s">
        <v>98</v>
      </c>
      <c r="B63" s="7">
        <v>1909</v>
      </c>
      <c r="C63" s="7" t="s">
        <v>21</v>
      </c>
      <c r="D63" s="9">
        <f t="shared" si="1"/>
        <v>62</v>
      </c>
      <c r="E63" t="s">
        <v>0</v>
      </c>
      <c r="F63" s="7" t="str">
        <f>IFERROR(VLOOKUP(C63, TRANSLATORS!A:C, 2, FALSE), "")</f>
        <v>Famous</v>
      </c>
      <c r="G63" s="7" t="str">
        <f>IFERROR(VLOOKUP(C63, TRANSLATORS!A:C, 3, FALSE), "")</f>
        <v>男</v>
      </c>
      <c r="H63" s="13" t="str">
        <f>IFERROR(CONCATENATE(VLOOKUP(E63,CATEGORIES!A:B,2,FALSE),(VLOOKUP(F63,CATEGORIES!E:F,2,FALSE)), VLOOKUP(G63, CATEGORIES!I:J, 2, FALSE), D63), "")</f>
        <v>NFM62</v>
      </c>
    </row>
    <row r="64" spans="1:8" x14ac:dyDescent="0.35">
      <c r="A64" t="s">
        <v>99</v>
      </c>
      <c r="B64" s="7">
        <v>1909</v>
      </c>
      <c r="C64" s="7" t="s">
        <v>21</v>
      </c>
      <c r="D64" s="9">
        <f t="shared" si="1"/>
        <v>63</v>
      </c>
      <c r="E64" t="s">
        <v>0</v>
      </c>
      <c r="F64" s="7" t="str">
        <f>IFERROR(VLOOKUP(C64, TRANSLATORS!A:C, 2, FALSE), "")</f>
        <v>Famous</v>
      </c>
      <c r="G64" s="7" t="str">
        <f>IFERROR(VLOOKUP(C64, TRANSLATORS!A:C, 3, FALSE), "")</f>
        <v>男</v>
      </c>
      <c r="H64" s="13" t="str">
        <f>IFERROR(CONCATENATE(VLOOKUP(E64,CATEGORIES!A:B,2,FALSE),(VLOOKUP(F64,CATEGORIES!E:F,2,FALSE)), VLOOKUP(G64, CATEGORIES!I:J, 2, FALSE), D64), "")</f>
        <v>NFM63</v>
      </c>
    </row>
    <row r="65" spans="1:10" x14ac:dyDescent="0.35">
      <c r="A65" t="s">
        <v>100</v>
      </c>
      <c r="B65" s="7">
        <v>1909</v>
      </c>
      <c r="C65" s="7" t="s">
        <v>21</v>
      </c>
      <c r="D65" s="9">
        <f t="shared" si="1"/>
        <v>64</v>
      </c>
      <c r="E65" t="s">
        <v>0</v>
      </c>
      <c r="F65" s="7" t="str">
        <f>IFERROR(VLOOKUP(C65, TRANSLATORS!A:C, 2, FALSE), "")</f>
        <v>Famous</v>
      </c>
      <c r="G65" s="7" t="str">
        <f>IFERROR(VLOOKUP(C65, TRANSLATORS!A:C, 3, FALSE), "")</f>
        <v>男</v>
      </c>
      <c r="H65" s="13" t="str">
        <f>IFERROR(CONCATENATE(VLOOKUP(E65,CATEGORIES!A:B,2,FALSE),(VLOOKUP(F65,CATEGORIES!E:F,2,FALSE)), VLOOKUP(G65, CATEGORIES!I:J, 2, FALSE), D65), "")</f>
        <v>NFM64</v>
      </c>
    </row>
    <row r="66" spans="1:10" x14ac:dyDescent="0.35">
      <c r="A66" t="s">
        <v>101</v>
      </c>
      <c r="B66" s="7">
        <v>1911</v>
      </c>
      <c r="C66" s="7" t="s">
        <v>21</v>
      </c>
      <c r="D66" s="9">
        <f t="shared" si="1"/>
        <v>65</v>
      </c>
      <c r="E66" t="s">
        <v>0</v>
      </c>
      <c r="F66" s="7" t="str">
        <f>IFERROR(VLOOKUP(C66, TRANSLATORS!A:C, 2, FALSE), "")</f>
        <v>Famous</v>
      </c>
      <c r="G66" s="7" t="str">
        <f>IFERROR(VLOOKUP(C66, TRANSLATORS!A:C, 3, FALSE), "")</f>
        <v>男</v>
      </c>
      <c r="H66" s="13" t="str">
        <f>IFERROR(CONCATENATE(VLOOKUP(E66,CATEGORIES!A:B,2,FALSE),(VLOOKUP(F66,CATEGORIES!E:F,2,FALSE)), VLOOKUP(G66, CATEGORIES!I:J, 2, FALSE), D66), "")</f>
        <v>NFM65</v>
      </c>
      <c r="J66" t="s">
        <v>111</v>
      </c>
    </row>
    <row r="67" spans="1:10" x14ac:dyDescent="0.35">
      <c r="A67" t="s">
        <v>102</v>
      </c>
      <c r="B67" s="7">
        <v>1910</v>
      </c>
      <c r="C67" s="7" t="s">
        <v>21</v>
      </c>
      <c r="D67" s="9">
        <f t="shared" ref="D67:D98" si="2">IF(C67&lt;&gt;"", D66+1, "")</f>
        <v>66</v>
      </c>
      <c r="E67" t="s">
        <v>0</v>
      </c>
      <c r="F67" s="7" t="str">
        <f>IFERROR(VLOOKUP(C67, TRANSLATORS!A:C, 2, FALSE), "")</f>
        <v>Famous</v>
      </c>
      <c r="G67" s="7" t="str">
        <f>IFERROR(VLOOKUP(C67, TRANSLATORS!A:C, 3, FALSE), "")</f>
        <v>男</v>
      </c>
      <c r="H67" s="13" t="str">
        <f>IFERROR(CONCATENATE(VLOOKUP(E67,CATEGORIES!A:B,2,FALSE),(VLOOKUP(F67,CATEGORIES!E:F,2,FALSE)), VLOOKUP(G67, CATEGORIES!I:J, 2, FALSE), D67), "")</f>
        <v>NFM66</v>
      </c>
    </row>
    <row r="68" spans="1:10" x14ac:dyDescent="0.35">
      <c r="A68" t="s">
        <v>103</v>
      </c>
      <c r="B68" s="7">
        <v>1900</v>
      </c>
      <c r="C68" s="7" t="s">
        <v>21</v>
      </c>
      <c r="D68" s="9">
        <f t="shared" si="2"/>
        <v>67</v>
      </c>
      <c r="E68" t="s">
        <v>0</v>
      </c>
      <c r="F68" s="7" t="str">
        <f>IFERROR(VLOOKUP(C68, TRANSLATORS!A:C, 2, FALSE), "")</f>
        <v>Famous</v>
      </c>
      <c r="G68" s="7" t="str">
        <f>IFERROR(VLOOKUP(C68, TRANSLATORS!A:C, 3, FALSE), "")</f>
        <v>男</v>
      </c>
      <c r="H68" s="13" t="str">
        <f>IFERROR(CONCATENATE(VLOOKUP(E68,CATEGORIES!A:B,2,FALSE),(VLOOKUP(F68,CATEGORIES!E:F,2,FALSE)), VLOOKUP(G68, CATEGORIES!I:J, 2, FALSE), D68), "")</f>
        <v>NFM67</v>
      </c>
    </row>
    <row r="69" spans="1:10" x14ac:dyDescent="0.35">
      <c r="A69" t="s">
        <v>104</v>
      </c>
      <c r="B69" s="7">
        <v>1911</v>
      </c>
      <c r="C69" s="7" t="s">
        <v>21</v>
      </c>
      <c r="D69" s="9">
        <f t="shared" si="2"/>
        <v>68</v>
      </c>
      <c r="E69" t="s">
        <v>0</v>
      </c>
      <c r="F69" s="7" t="str">
        <f>IFERROR(VLOOKUP(C69, TRANSLATORS!A:C, 2, FALSE), "")</f>
        <v>Famous</v>
      </c>
      <c r="G69" s="7" t="str">
        <f>IFERROR(VLOOKUP(C69, TRANSLATORS!A:C, 3, FALSE), "")</f>
        <v>男</v>
      </c>
      <c r="H69" s="13" t="str">
        <f>IFERROR(CONCATENATE(VLOOKUP(E69,CATEGORIES!A:B,2,FALSE),(VLOOKUP(F69,CATEGORIES!E:F,2,FALSE)), VLOOKUP(G69, CATEGORIES!I:J, 2, FALSE), D69), "")</f>
        <v>NFM68</v>
      </c>
    </row>
    <row r="70" spans="1:10" x14ac:dyDescent="0.35">
      <c r="A70" t="s">
        <v>105</v>
      </c>
      <c r="B70" s="7">
        <v>1912</v>
      </c>
      <c r="C70" s="7" t="s">
        <v>21</v>
      </c>
      <c r="D70" s="9">
        <f t="shared" si="2"/>
        <v>69</v>
      </c>
      <c r="E70" t="s">
        <v>0</v>
      </c>
      <c r="F70" s="7" t="str">
        <f>IFERROR(VLOOKUP(C70, TRANSLATORS!A:C, 2, FALSE), "")</f>
        <v>Famous</v>
      </c>
      <c r="G70" s="7" t="str">
        <f>IFERROR(VLOOKUP(C70, TRANSLATORS!A:C, 3, FALSE), "")</f>
        <v>男</v>
      </c>
      <c r="H70" s="13" t="str">
        <f>IFERROR(CONCATENATE(VLOOKUP(E70,CATEGORIES!A:B,2,FALSE),(VLOOKUP(F70,CATEGORIES!E:F,2,FALSE)), VLOOKUP(G70, CATEGORIES!I:J, 2, FALSE), D70), "")</f>
        <v>NFM69</v>
      </c>
      <c r="J70" s="13" t="s">
        <v>216</v>
      </c>
    </row>
    <row r="71" spans="1:10" x14ac:dyDescent="0.35">
      <c r="A71" t="s">
        <v>107</v>
      </c>
      <c r="B71" s="7">
        <v>1888</v>
      </c>
      <c r="C71" s="7" t="s">
        <v>106</v>
      </c>
      <c r="D71" s="9">
        <f t="shared" si="2"/>
        <v>70</v>
      </c>
      <c r="E71" t="s">
        <v>1</v>
      </c>
      <c r="F71" s="7" t="str">
        <f>IFERROR(VLOOKUP(C71, TRANSLATORS!A:C, 2, FALSE), "")</f>
        <v>Famous</v>
      </c>
      <c r="G71" s="7" t="str">
        <f>IFERROR(VLOOKUP(C71, TRANSLATORS!A:C, 3, FALSE), "")</f>
        <v>男</v>
      </c>
      <c r="H71" t="str">
        <f>IFERROR(CONCATENATE(VLOOKUP(E71,CATEGORIES!A:B,2,FALSE),(VLOOKUP(F71,CATEGORIES!E:F,2,FALSE)), VLOOKUP(G71, CATEGORIES!I:J, 2, FALSE), D71), "")</f>
        <v>DFM70</v>
      </c>
      <c r="I71" t="s">
        <v>69</v>
      </c>
    </row>
    <row r="72" spans="1:10" x14ac:dyDescent="0.35">
      <c r="A72" t="s">
        <v>108</v>
      </c>
      <c r="B72" s="7">
        <v>1904</v>
      </c>
      <c r="C72" s="7" t="s">
        <v>106</v>
      </c>
      <c r="D72" s="9">
        <f t="shared" si="2"/>
        <v>71</v>
      </c>
      <c r="E72" t="s">
        <v>1</v>
      </c>
      <c r="F72" s="7" t="str">
        <f>IFERROR(VLOOKUP(C72, TRANSLATORS!A:C, 2, FALSE), "")</f>
        <v>Famous</v>
      </c>
      <c r="G72" s="7" t="str">
        <f>IFERROR(VLOOKUP(C72, TRANSLATORS!A:C, 3, FALSE), "")</f>
        <v>男</v>
      </c>
      <c r="H72" t="str">
        <f>IFERROR(CONCATENATE(VLOOKUP(E72,CATEGORIES!A:B,2,FALSE),(VLOOKUP(F72,CATEGORIES!E:F,2,FALSE)), VLOOKUP(G72, CATEGORIES!I:J, 2, FALSE), D72), "")</f>
        <v>DFM71</v>
      </c>
      <c r="I72" t="s">
        <v>69</v>
      </c>
    </row>
    <row r="73" spans="1:10" x14ac:dyDescent="0.35">
      <c r="A73" t="s">
        <v>112</v>
      </c>
      <c r="B73" s="7">
        <v>1908</v>
      </c>
      <c r="C73" s="7" t="s">
        <v>106</v>
      </c>
      <c r="D73" s="9">
        <f t="shared" si="2"/>
        <v>72</v>
      </c>
      <c r="E73" t="s">
        <v>2</v>
      </c>
      <c r="F73" s="7" t="str">
        <f>IFERROR(VLOOKUP(C73, TRANSLATORS!A:C, 2, FALSE), "")</f>
        <v>Famous</v>
      </c>
      <c r="G73" s="7" t="str">
        <f>IFERROR(VLOOKUP(C73, TRANSLATORS!A:C, 3, FALSE), "")</f>
        <v>男</v>
      </c>
      <c r="H73" t="str">
        <f>IFERROR(CONCATENATE(VLOOKUP(E73,CATEGORIES!A:B,2,FALSE),(VLOOKUP(F73,CATEGORIES!E:F,2,FALSE)), VLOOKUP(G73, CATEGORIES!I:J, 2, FALSE), D73), "")</f>
        <v>IFM72</v>
      </c>
      <c r="I73" t="s">
        <v>110</v>
      </c>
    </row>
    <row r="74" spans="1:10" x14ac:dyDescent="0.35">
      <c r="A74" t="s">
        <v>113</v>
      </c>
      <c r="B74" s="7">
        <v>1906</v>
      </c>
      <c r="C74" s="7" t="s">
        <v>106</v>
      </c>
      <c r="D74" s="9">
        <f t="shared" si="2"/>
        <v>73</v>
      </c>
      <c r="E74" t="s">
        <v>0</v>
      </c>
      <c r="F74" s="7" t="str">
        <f>IFERROR(VLOOKUP(C74, TRANSLATORS!A:C, 2, FALSE), "")</f>
        <v>Famous</v>
      </c>
      <c r="G74" s="7" t="str">
        <f>IFERROR(VLOOKUP(C74, TRANSLATORS!A:C, 3, FALSE), "")</f>
        <v>男</v>
      </c>
      <c r="H74" t="str">
        <f>IFERROR(CONCATENATE(VLOOKUP(E74,CATEGORIES!A:B,2,FALSE),(VLOOKUP(F74,CATEGORIES!E:F,2,FALSE)), VLOOKUP(G74, CATEGORIES!I:J, 2, FALSE), D74), "")</f>
        <v>NFM73</v>
      </c>
    </row>
    <row r="75" spans="1:10" x14ac:dyDescent="0.35">
      <c r="A75" t="s">
        <v>114</v>
      </c>
      <c r="B75" s="7">
        <v>1908</v>
      </c>
      <c r="C75" s="7" t="s">
        <v>106</v>
      </c>
      <c r="D75" s="9">
        <f t="shared" si="2"/>
        <v>74</v>
      </c>
      <c r="E75" t="s">
        <v>0</v>
      </c>
      <c r="F75" s="7" t="str">
        <f>IFERROR(VLOOKUP(C75, TRANSLATORS!A:C, 2, FALSE), "")</f>
        <v>Famous</v>
      </c>
      <c r="G75" s="7" t="str">
        <f>IFERROR(VLOOKUP(C75, TRANSLATORS!A:C, 3, FALSE), "")</f>
        <v>男</v>
      </c>
      <c r="H75" t="str">
        <f>IFERROR(CONCATENATE(VLOOKUP(E75,CATEGORIES!A:B,2,FALSE),(VLOOKUP(F75,CATEGORIES!E:F,2,FALSE)), VLOOKUP(G75, CATEGORIES!I:J, 2, FALSE), D75), "")</f>
        <v>NFM74</v>
      </c>
    </row>
    <row r="76" spans="1:10" x14ac:dyDescent="0.35">
      <c r="A76" t="s">
        <v>115</v>
      </c>
      <c r="B76" s="7">
        <v>1906</v>
      </c>
      <c r="C76" s="7" t="s">
        <v>106</v>
      </c>
      <c r="D76" s="9">
        <f t="shared" si="2"/>
        <v>75</v>
      </c>
      <c r="E76" t="s">
        <v>0</v>
      </c>
      <c r="F76" s="7" t="str">
        <f>IFERROR(VLOOKUP(C76, TRANSLATORS!A:C, 2, FALSE), "")</f>
        <v>Famous</v>
      </c>
      <c r="G76" s="7" t="str">
        <f>IFERROR(VLOOKUP(C76, TRANSLATORS!A:C, 3, FALSE), "")</f>
        <v>男</v>
      </c>
      <c r="H76" t="str">
        <f>IFERROR(CONCATENATE(VLOOKUP(E76,CATEGORIES!A:B,2,FALSE),(VLOOKUP(F76,CATEGORIES!E:F,2,FALSE)), VLOOKUP(G76, CATEGORIES!I:J, 2, FALSE), D76), "")</f>
        <v>NFM75</v>
      </c>
    </row>
    <row r="77" spans="1:10" x14ac:dyDescent="0.35">
      <c r="A77" t="s">
        <v>116</v>
      </c>
      <c r="B77" s="7">
        <v>1906</v>
      </c>
      <c r="C77" s="7" t="s">
        <v>106</v>
      </c>
      <c r="D77" s="9">
        <f t="shared" si="2"/>
        <v>76</v>
      </c>
      <c r="E77" t="s">
        <v>0</v>
      </c>
      <c r="F77" s="7" t="str">
        <f>IFERROR(VLOOKUP(C77, TRANSLATORS!A:C, 2, FALSE), "")</f>
        <v>Famous</v>
      </c>
      <c r="G77" s="7" t="str">
        <f>IFERROR(VLOOKUP(C77, TRANSLATORS!A:C, 3, FALSE), "")</f>
        <v>男</v>
      </c>
      <c r="H77" t="str">
        <f>IFERROR(CONCATENATE(VLOOKUP(E77,CATEGORIES!A:B,2,FALSE),(VLOOKUP(F77,CATEGORIES!E:F,2,FALSE)), VLOOKUP(G77, CATEGORIES!I:J, 2, FALSE), D77), "")</f>
        <v>NFM76</v>
      </c>
    </row>
    <row r="78" spans="1:10" x14ac:dyDescent="0.35">
      <c r="A78" t="s">
        <v>117</v>
      </c>
      <c r="B78" s="7">
        <v>1868</v>
      </c>
      <c r="C78" s="7" t="s">
        <v>106</v>
      </c>
      <c r="D78" s="9">
        <f t="shared" si="2"/>
        <v>77</v>
      </c>
      <c r="E78" t="s">
        <v>0</v>
      </c>
      <c r="F78" s="7" t="str">
        <f>IFERROR(VLOOKUP(C78, TRANSLATORS!A:C, 2, FALSE), "")</f>
        <v>Famous</v>
      </c>
      <c r="G78" s="7" t="str">
        <f>IFERROR(VLOOKUP(C78, TRANSLATORS!A:C, 3, FALSE), "")</f>
        <v>男</v>
      </c>
      <c r="H78" t="str">
        <f>IFERROR(CONCATENATE(VLOOKUP(E78,CATEGORIES!A:B,2,FALSE),(VLOOKUP(F78,CATEGORIES!E:F,2,FALSE)), VLOOKUP(G78, CATEGORIES!I:J, 2, FALSE), D78), "")</f>
        <v>NFM77</v>
      </c>
    </row>
    <row r="79" spans="1:10" x14ac:dyDescent="0.35">
      <c r="A79" t="s">
        <v>119</v>
      </c>
      <c r="B79" s="7">
        <v>1886</v>
      </c>
      <c r="C79" s="7" t="s">
        <v>106</v>
      </c>
      <c r="D79" s="9">
        <f t="shared" si="2"/>
        <v>78</v>
      </c>
      <c r="E79" t="s">
        <v>0</v>
      </c>
      <c r="F79" s="7" t="str">
        <f>IFERROR(VLOOKUP(C79, TRANSLATORS!A:C, 2, FALSE), "")</f>
        <v>Famous</v>
      </c>
      <c r="G79" s="7" t="str">
        <f>IFERROR(VLOOKUP(C79, TRANSLATORS!A:C, 3, FALSE), "")</f>
        <v>男</v>
      </c>
      <c r="H79" t="str">
        <f>IFERROR(CONCATENATE(VLOOKUP(E79,CATEGORIES!A:B,2,FALSE),(VLOOKUP(F79,CATEGORIES!E:F,2,FALSE)), VLOOKUP(G79, CATEGORIES!I:J, 2, FALSE), D79), "")</f>
        <v>NFM78</v>
      </c>
    </row>
    <row r="80" spans="1:10" x14ac:dyDescent="0.35">
      <c r="A80" t="s">
        <v>120</v>
      </c>
      <c r="B80" s="7">
        <v>1907</v>
      </c>
      <c r="C80" s="7" t="s">
        <v>106</v>
      </c>
      <c r="D80" s="9">
        <f t="shared" si="2"/>
        <v>79</v>
      </c>
      <c r="E80" t="s">
        <v>0</v>
      </c>
      <c r="F80" s="7" t="str">
        <f>IFERROR(VLOOKUP(C80, TRANSLATORS!A:C, 2, FALSE), "")</f>
        <v>Famous</v>
      </c>
      <c r="G80" s="7" t="str">
        <f>IFERROR(VLOOKUP(C80, TRANSLATORS!A:C, 3, FALSE), "")</f>
        <v>男</v>
      </c>
      <c r="H80" t="str">
        <f>IFERROR(CONCATENATE(VLOOKUP(E80,CATEGORIES!A:B,2,FALSE),(VLOOKUP(F80,CATEGORIES!E:F,2,FALSE)), VLOOKUP(G80, CATEGORIES!I:J, 2, FALSE), D80), "")</f>
        <v>NFM79</v>
      </c>
    </row>
    <row r="81" spans="1:8" x14ac:dyDescent="0.35">
      <c r="A81" t="s">
        <v>121</v>
      </c>
      <c r="B81" s="7">
        <v>1908</v>
      </c>
      <c r="C81" s="7" t="s">
        <v>106</v>
      </c>
      <c r="D81" s="9">
        <f t="shared" si="2"/>
        <v>80</v>
      </c>
      <c r="E81" t="s">
        <v>0</v>
      </c>
      <c r="F81" s="7" t="str">
        <f>IFERROR(VLOOKUP(C81, TRANSLATORS!A:C, 2, FALSE), "")</f>
        <v>Famous</v>
      </c>
      <c r="G81" s="7" t="str">
        <f>IFERROR(VLOOKUP(C81, TRANSLATORS!A:C, 3, FALSE), "")</f>
        <v>男</v>
      </c>
      <c r="H81" t="str">
        <f>IFERROR(CONCATENATE(VLOOKUP(E81,CATEGORIES!A:B,2,FALSE),(VLOOKUP(F81,CATEGORIES!E:F,2,FALSE)), VLOOKUP(G81, CATEGORIES!I:J, 2, FALSE), D81), "")</f>
        <v>NFM80</v>
      </c>
    </row>
    <row r="82" spans="1:8" x14ac:dyDescent="0.35">
      <c r="A82" t="s">
        <v>122</v>
      </c>
      <c r="B82" s="7">
        <v>1906</v>
      </c>
      <c r="C82" s="7" t="s">
        <v>106</v>
      </c>
      <c r="D82" s="9">
        <f t="shared" si="2"/>
        <v>81</v>
      </c>
      <c r="E82" t="s">
        <v>0</v>
      </c>
      <c r="F82" s="7" t="str">
        <f>IFERROR(VLOOKUP(C82, TRANSLATORS!A:C, 2, FALSE), "")</f>
        <v>Famous</v>
      </c>
      <c r="G82" s="7" t="str">
        <f>IFERROR(VLOOKUP(C82, TRANSLATORS!A:C, 3, FALSE), "")</f>
        <v>男</v>
      </c>
      <c r="H82" t="str">
        <f>IFERROR(CONCATENATE(VLOOKUP(E82,CATEGORIES!A:B,2,FALSE),(VLOOKUP(F82,CATEGORIES!E:F,2,FALSE)), VLOOKUP(G82, CATEGORIES!I:J, 2, FALSE), D82), "")</f>
        <v>NFM81</v>
      </c>
    </row>
    <row r="83" spans="1:8" x14ac:dyDescent="0.35">
      <c r="A83" t="s">
        <v>123</v>
      </c>
      <c r="B83" s="7">
        <v>1889</v>
      </c>
      <c r="C83" s="7" t="s">
        <v>106</v>
      </c>
      <c r="D83" s="9">
        <f t="shared" si="2"/>
        <v>82</v>
      </c>
      <c r="E83" t="s">
        <v>0</v>
      </c>
      <c r="F83" s="7" t="str">
        <f>IFERROR(VLOOKUP(C83, TRANSLATORS!A:C, 2, FALSE), "")</f>
        <v>Famous</v>
      </c>
      <c r="G83" s="7" t="str">
        <f>IFERROR(VLOOKUP(C83, TRANSLATORS!A:C, 3, FALSE), "")</f>
        <v>男</v>
      </c>
      <c r="H83" t="str">
        <f>IFERROR(CONCATENATE(VLOOKUP(E83,CATEGORIES!A:B,2,FALSE),(VLOOKUP(F83,CATEGORIES!E:F,2,FALSE)), VLOOKUP(G83, CATEGORIES!I:J, 2, FALSE), D83), "")</f>
        <v>NFM82</v>
      </c>
    </row>
    <row r="84" spans="1:8" x14ac:dyDescent="0.35">
      <c r="A84" t="s">
        <v>124</v>
      </c>
      <c r="B84" s="7">
        <v>1908</v>
      </c>
      <c r="C84" s="7" t="s">
        <v>106</v>
      </c>
      <c r="D84" s="9">
        <f t="shared" si="2"/>
        <v>83</v>
      </c>
      <c r="E84" t="s">
        <v>0</v>
      </c>
      <c r="F84" s="7" t="str">
        <f>IFERROR(VLOOKUP(C84, TRANSLATORS!A:C, 2, FALSE), "")</f>
        <v>Famous</v>
      </c>
      <c r="G84" s="7" t="str">
        <f>IFERROR(VLOOKUP(C84, TRANSLATORS!A:C, 3, FALSE), "")</f>
        <v>男</v>
      </c>
      <c r="H84" t="str">
        <f>IFERROR(CONCATENATE(VLOOKUP(E84,CATEGORIES!A:B,2,FALSE),(VLOOKUP(F84,CATEGORIES!E:F,2,FALSE)), VLOOKUP(G84, CATEGORIES!I:J, 2, FALSE), D84), "")</f>
        <v>NFM83</v>
      </c>
    </row>
    <row r="85" spans="1:8" x14ac:dyDescent="0.35">
      <c r="A85" t="s">
        <v>125</v>
      </c>
      <c r="B85" s="7">
        <v>1909</v>
      </c>
      <c r="C85" s="7" t="s">
        <v>106</v>
      </c>
      <c r="D85" s="9">
        <f t="shared" si="2"/>
        <v>84</v>
      </c>
      <c r="E85" t="s">
        <v>0</v>
      </c>
      <c r="F85" s="7" t="str">
        <f>IFERROR(VLOOKUP(C85, TRANSLATORS!A:C, 2, FALSE), "")</f>
        <v>Famous</v>
      </c>
      <c r="G85" s="7" t="str">
        <f>IFERROR(VLOOKUP(C85, TRANSLATORS!A:C, 3, FALSE), "")</f>
        <v>男</v>
      </c>
      <c r="H85" t="str">
        <f>IFERROR(CONCATENATE(VLOOKUP(E85,CATEGORIES!A:B,2,FALSE),(VLOOKUP(F85,CATEGORIES!E:F,2,FALSE)), VLOOKUP(G85, CATEGORIES!I:J, 2, FALSE), D85), "")</f>
        <v>NFM84</v>
      </c>
    </row>
    <row r="86" spans="1:8" x14ac:dyDescent="0.35">
      <c r="A86" t="s">
        <v>126</v>
      </c>
      <c r="B86" s="7">
        <v>1903</v>
      </c>
      <c r="C86" s="7" t="s">
        <v>62</v>
      </c>
      <c r="D86" s="9">
        <f t="shared" si="2"/>
        <v>85</v>
      </c>
      <c r="E86" t="s">
        <v>0</v>
      </c>
      <c r="F86" s="7" t="str">
        <f>IFERROR(VLOOKUP(C86, TRANSLATORS!A:C, 2, FALSE), "")</f>
        <v>Famous</v>
      </c>
      <c r="G86" s="7" t="str">
        <f>IFERROR(VLOOKUP(C86, TRANSLATORS!A:C, 3, FALSE), "")</f>
        <v>男</v>
      </c>
      <c r="H86" t="str">
        <f>IFERROR(CONCATENATE(VLOOKUP(E86,CATEGORIES!A:B,2,FALSE),(VLOOKUP(F86,CATEGORIES!E:F,2,FALSE)), VLOOKUP(G86, CATEGORIES!I:J, 2, FALSE), D86), "")</f>
        <v>NFM85</v>
      </c>
    </row>
    <row r="87" spans="1:8" x14ac:dyDescent="0.35">
      <c r="A87" t="s">
        <v>127</v>
      </c>
      <c r="B87" s="7">
        <v>1897</v>
      </c>
      <c r="C87" s="7" t="s">
        <v>62</v>
      </c>
      <c r="D87" s="9">
        <f t="shared" si="2"/>
        <v>86</v>
      </c>
      <c r="E87" t="s">
        <v>0</v>
      </c>
      <c r="F87" s="7" t="str">
        <f>IFERROR(VLOOKUP(C87, TRANSLATORS!A:C, 2, FALSE), "")</f>
        <v>Famous</v>
      </c>
      <c r="G87" s="7" t="str">
        <f>IFERROR(VLOOKUP(C87, TRANSLATORS!A:C, 3, FALSE), "")</f>
        <v>男</v>
      </c>
      <c r="H87" t="str">
        <f>IFERROR(CONCATENATE(VLOOKUP(E87,CATEGORIES!A:B,2,FALSE),(VLOOKUP(F87,CATEGORIES!E:F,2,FALSE)), VLOOKUP(G87, CATEGORIES!I:J, 2, FALSE), D87), "")</f>
        <v>NFM86</v>
      </c>
    </row>
    <row r="88" spans="1:8" x14ac:dyDescent="0.35">
      <c r="A88" t="s">
        <v>128</v>
      </c>
      <c r="B88" s="7">
        <v>1896</v>
      </c>
      <c r="C88" s="7" t="s">
        <v>62</v>
      </c>
      <c r="D88" s="9">
        <f t="shared" si="2"/>
        <v>87</v>
      </c>
      <c r="E88" t="s">
        <v>0</v>
      </c>
      <c r="F88" s="7" t="str">
        <f>IFERROR(VLOOKUP(C88, TRANSLATORS!A:C, 2, FALSE), "")</f>
        <v>Famous</v>
      </c>
      <c r="G88" s="7" t="str">
        <f>IFERROR(VLOOKUP(C88, TRANSLATORS!A:C, 3, FALSE), "")</f>
        <v>男</v>
      </c>
      <c r="H88" t="str">
        <f>IFERROR(CONCATENATE(VLOOKUP(E88,CATEGORIES!A:B,2,FALSE),(VLOOKUP(F88,CATEGORIES!E:F,2,FALSE)), VLOOKUP(G88, CATEGORIES!I:J, 2, FALSE), D88), "")</f>
        <v>NFM87</v>
      </c>
    </row>
    <row r="89" spans="1:8" x14ac:dyDescent="0.35">
      <c r="A89" t="s">
        <v>129</v>
      </c>
      <c r="B89" s="7">
        <v>1898</v>
      </c>
      <c r="C89" s="7" t="s">
        <v>62</v>
      </c>
      <c r="D89" s="9">
        <f t="shared" si="2"/>
        <v>88</v>
      </c>
      <c r="E89" t="s">
        <v>0</v>
      </c>
      <c r="F89" s="7" t="str">
        <f>IFERROR(VLOOKUP(C89, TRANSLATORS!A:C, 2, FALSE), "")</f>
        <v>Famous</v>
      </c>
      <c r="G89" s="7" t="str">
        <f>IFERROR(VLOOKUP(C89, TRANSLATORS!A:C, 3, FALSE), "")</f>
        <v>男</v>
      </c>
      <c r="H89" t="str">
        <f>IFERROR(CONCATENATE(VLOOKUP(E89,CATEGORIES!A:B,2,FALSE),(VLOOKUP(F89,CATEGORIES!E:F,2,FALSE)), VLOOKUP(G89, CATEGORIES!I:J, 2, FALSE), D89), "")</f>
        <v>NFM88</v>
      </c>
    </row>
    <row r="90" spans="1:8" x14ac:dyDescent="0.35">
      <c r="A90" t="s">
        <v>130</v>
      </c>
      <c r="B90" s="7">
        <v>1898</v>
      </c>
      <c r="C90" s="7" t="s">
        <v>62</v>
      </c>
      <c r="D90" s="9">
        <f t="shared" si="2"/>
        <v>89</v>
      </c>
      <c r="E90" t="s">
        <v>0</v>
      </c>
      <c r="F90" s="7" t="str">
        <f>IFERROR(VLOOKUP(C90, TRANSLATORS!A:C, 2, FALSE), "")</f>
        <v>Famous</v>
      </c>
      <c r="G90" s="7" t="str">
        <f>IFERROR(VLOOKUP(C90, TRANSLATORS!A:C, 3, FALSE), "")</f>
        <v>男</v>
      </c>
      <c r="H90" t="str">
        <f>IFERROR(CONCATENATE(VLOOKUP(E90,CATEGORIES!A:B,2,FALSE),(VLOOKUP(F90,CATEGORIES!E:F,2,FALSE)), VLOOKUP(G90, CATEGORIES!I:J, 2, FALSE), D90), "")</f>
        <v>NFM89</v>
      </c>
    </row>
    <row r="91" spans="1:8" x14ac:dyDescent="0.35">
      <c r="A91" t="s">
        <v>131</v>
      </c>
      <c r="B91" s="7">
        <v>1898</v>
      </c>
      <c r="C91" s="7" t="s">
        <v>62</v>
      </c>
      <c r="D91" s="9">
        <f t="shared" si="2"/>
        <v>90</v>
      </c>
      <c r="E91" t="s">
        <v>0</v>
      </c>
      <c r="F91" s="7" t="str">
        <f>IFERROR(VLOOKUP(C91, TRANSLATORS!A:C, 2, FALSE), "")</f>
        <v>Famous</v>
      </c>
      <c r="G91" s="7" t="str">
        <f>IFERROR(VLOOKUP(C91, TRANSLATORS!A:C, 3, FALSE), "")</f>
        <v>男</v>
      </c>
      <c r="H91" t="str">
        <f>IFERROR(CONCATENATE(VLOOKUP(E91,CATEGORIES!A:B,2,FALSE),(VLOOKUP(F91,CATEGORIES!E:F,2,FALSE)), VLOOKUP(G91, CATEGORIES!I:J, 2, FALSE), D91), "")</f>
        <v>NFM90</v>
      </c>
    </row>
    <row r="92" spans="1:8" x14ac:dyDescent="0.35">
      <c r="A92" t="s">
        <v>132</v>
      </c>
      <c r="B92" s="7">
        <v>1908</v>
      </c>
      <c r="C92" s="7" t="s">
        <v>62</v>
      </c>
      <c r="D92" s="9">
        <f t="shared" si="2"/>
        <v>91</v>
      </c>
      <c r="E92" t="s">
        <v>0</v>
      </c>
      <c r="F92" s="7" t="str">
        <f>IFERROR(VLOOKUP(C92, TRANSLATORS!A:C, 2, FALSE), "")</f>
        <v>Famous</v>
      </c>
      <c r="G92" s="7" t="str">
        <f>IFERROR(VLOOKUP(C92, TRANSLATORS!A:C, 3, FALSE), "")</f>
        <v>男</v>
      </c>
      <c r="H92" t="str">
        <f>IFERROR(CONCATENATE(VLOOKUP(E92,CATEGORIES!A:B,2,FALSE),(VLOOKUP(F92,CATEGORIES!E:F,2,FALSE)), VLOOKUP(G92, CATEGORIES!I:J, 2, FALSE), D92), "")</f>
        <v>NFM91</v>
      </c>
    </row>
    <row r="93" spans="1:8" x14ac:dyDescent="0.35">
      <c r="A93" t="s">
        <v>133</v>
      </c>
      <c r="B93" s="7">
        <v>1900</v>
      </c>
      <c r="C93" s="7" t="s">
        <v>62</v>
      </c>
      <c r="D93" s="9">
        <f t="shared" si="2"/>
        <v>92</v>
      </c>
      <c r="E93" t="s">
        <v>0</v>
      </c>
      <c r="F93" s="7" t="str">
        <f>IFERROR(VLOOKUP(C93, TRANSLATORS!A:C, 2, FALSE), "")</f>
        <v>Famous</v>
      </c>
      <c r="G93" s="7" t="str">
        <f>IFERROR(VLOOKUP(C93, TRANSLATORS!A:C, 3, FALSE), "")</f>
        <v>男</v>
      </c>
      <c r="H93" t="str">
        <f>IFERROR(CONCATENATE(VLOOKUP(E93,CATEGORIES!A:B,2,FALSE),(VLOOKUP(F93,CATEGORIES!E:F,2,FALSE)), VLOOKUP(G93, CATEGORIES!I:J, 2, FALSE), D93), "")</f>
        <v>NFM92</v>
      </c>
    </row>
    <row r="94" spans="1:8" x14ac:dyDescent="0.35">
      <c r="A94" t="s">
        <v>134</v>
      </c>
      <c r="B94" s="7">
        <v>1900</v>
      </c>
      <c r="C94" s="7" t="s">
        <v>62</v>
      </c>
      <c r="D94" s="9">
        <f t="shared" si="2"/>
        <v>93</v>
      </c>
      <c r="E94" t="s">
        <v>0</v>
      </c>
      <c r="F94" s="7" t="str">
        <f>IFERROR(VLOOKUP(C94, TRANSLATORS!A:C, 2, FALSE), "")</f>
        <v>Famous</v>
      </c>
      <c r="G94" s="7" t="str">
        <f>IFERROR(VLOOKUP(C94, TRANSLATORS!A:C, 3, FALSE), "")</f>
        <v>男</v>
      </c>
      <c r="H94" t="str">
        <f>IFERROR(CONCATENATE(VLOOKUP(E94,CATEGORIES!A:B,2,FALSE),(VLOOKUP(F94,CATEGORIES!E:F,2,FALSE)), VLOOKUP(G94, CATEGORIES!I:J, 2, FALSE), D94), "")</f>
        <v>NFM93</v>
      </c>
    </row>
    <row r="95" spans="1:8" x14ac:dyDescent="0.35">
      <c r="A95" t="s">
        <v>135</v>
      </c>
      <c r="B95" s="7">
        <v>1906</v>
      </c>
      <c r="C95" s="7" t="s">
        <v>62</v>
      </c>
      <c r="D95" s="9">
        <f t="shared" si="2"/>
        <v>94</v>
      </c>
      <c r="E95" t="s">
        <v>0</v>
      </c>
      <c r="F95" s="7" t="str">
        <f>IFERROR(VLOOKUP(C95, TRANSLATORS!A:C, 2, FALSE), "")</f>
        <v>Famous</v>
      </c>
      <c r="G95" s="7" t="str">
        <f>IFERROR(VLOOKUP(C95, TRANSLATORS!A:C, 3, FALSE), "")</f>
        <v>男</v>
      </c>
      <c r="H95" t="str">
        <f>IFERROR(CONCATENATE(VLOOKUP(E95,CATEGORIES!A:B,2,FALSE),(VLOOKUP(F95,CATEGORIES!E:F,2,FALSE)), VLOOKUP(G95, CATEGORIES!I:J, 2, FALSE), D95), "")</f>
        <v>NFM94</v>
      </c>
    </row>
    <row r="96" spans="1:8" x14ac:dyDescent="0.35">
      <c r="A96" t="s">
        <v>136</v>
      </c>
      <c r="B96" s="7">
        <v>1902</v>
      </c>
      <c r="C96" s="7" t="s">
        <v>62</v>
      </c>
      <c r="D96" s="9">
        <f t="shared" si="2"/>
        <v>95</v>
      </c>
      <c r="E96" t="s">
        <v>0</v>
      </c>
      <c r="F96" s="7" t="str">
        <f>IFERROR(VLOOKUP(C96, TRANSLATORS!A:C, 2, FALSE), "")</f>
        <v>Famous</v>
      </c>
      <c r="G96" s="7" t="str">
        <f>IFERROR(VLOOKUP(C96, TRANSLATORS!A:C, 3, FALSE), "")</f>
        <v>男</v>
      </c>
      <c r="H96" t="str">
        <f>IFERROR(CONCATENATE(VLOOKUP(E96,CATEGORIES!A:B,2,FALSE),(VLOOKUP(F96,CATEGORIES!E:F,2,FALSE)), VLOOKUP(G96, CATEGORIES!I:J, 2, FALSE), D96), "")</f>
        <v>NFM95</v>
      </c>
    </row>
    <row r="97" spans="1:9" x14ac:dyDescent="0.35">
      <c r="A97" t="s">
        <v>137</v>
      </c>
      <c r="B97" s="7">
        <v>1903</v>
      </c>
      <c r="C97" s="7" t="s">
        <v>62</v>
      </c>
      <c r="D97" s="9">
        <f t="shared" si="2"/>
        <v>96</v>
      </c>
      <c r="E97" t="s">
        <v>0</v>
      </c>
      <c r="F97" s="7" t="str">
        <f>IFERROR(VLOOKUP(C97, TRANSLATORS!A:C, 2, FALSE), "")</f>
        <v>Famous</v>
      </c>
      <c r="G97" s="7" t="str">
        <f>IFERROR(VLOOKUP(C97, TRANSLATORS!A:C, 3, FALSE), "")</f>
        <v>男</v>
      </c>
      <c r="H97" t="str">
        <f>IFERROR(CONCATENATE(VLOOKUP(E97,CATEGORIES!A:B,2,FALSE),(VLOOKUP(F97,CATEGORIES!E:F,2,FALSE)), VLOOKUP(G97, CATEGORIES!I:J, 2, FALSE), D97), "")</f>
        <v>NFM96</v>
      </c>
    </row>
    <row r="98" spans="1:9" x14ac:dyDescent="0.35">
      <c r="A98" t="s">
        <v>138</v>
      </c>
      <c r="B98" s="7">
        <v>1902</v>
      </c>
      <c r="C98" s="7" t="s">
        <v>62</v>
      </c>
      <c r="D98" s="9">
        <f t="shared" si="2"/>
        <v>97</v>
      </c>
      <c r="E98" t="s">
        <v>0</v>
      </c>
      <c r="F98" s="7" t="str">
        <f>IFERROR(VLOOKUP(C98, TRANSLATORS!A:C, 2, FALSE), "")</f>
        <v>Famous</v>
      </c>
      <c r="G98" s="7" t="str">
        <f>IFERROR(VLOOKUP(C98, TRANSLATORS!A:C, 3, FALSE), "")</f>
        <v>男</v>
      </c>
      <c r="H98" t="str">
        <f>IFERROR(CONCATENATE(VLOOKUP(E98,CATEGORIES!A:B,2,FALSE),(VLOOKUP(F98,CATEGORIES!E:F,2,FALSE)), VLOOKUP(G98, CATEGORIES!I:J, 2, FALSE), D98), "")</f>
        <v>NFM97</v>
      </c>
    </row>
    <row r="99" spans="1:9" x14ac:dyDescent="0.35">
      <c r="A99" t="s">
        <v>139</v>
      </c>
      <c r="B99" s="7">
        <v>1900</v>
      </c>
      <c r="C99" s="7" t="s">
        <v>62</v>
      </c>
      <c r="D99" s="9">
        <f t="shared" ref="D99:D119" si="3">IF(C99&lt;&gt;"", D98+1, "")</f>
        <v>98</v>
      </c>
      <c r="E99" t="s">
        <v>0</v>
      </c>
      <c r="F99" s="7" t="str">
        <f>IFERROR(VLOOKUP(C99, TRANSLATORS!A:C, 2, FALSE), "")</f>
        <v>Famous</v>
      </c>
      <c r="G99" s="7" t="str">
        <f>IFERROR(VLOOKUP(C99, TRANSLATORS!A:C, 3, FALSE), "")</f>
        <v>男</v>
      </c>
      <c r="H99" t="str">
        <f>IFERROR(CONCATENATE(VLOOKUP(E99,CATEGORIES!A:B,2,FALSE),(VLOOKUP(F99,CATEGORIES!E:F,2,FALSE)), VLOOKUP(G99, CATEGORIES!I:J, 2, FALSE), D99), "")</f>
        <v>NFM98</v>
      </c>
    </row>
    <row r="100" spans="1:9" x14ac:dyDescent="0.35">
      <c r="A100" t="s">
        <v>140</v>
      </c>
      <c r="B100" s="7">
        <v>1901</v>
      </c>
      <c r="C100" s="7" t="s">
        <v>62</v>
      </c>
      <c r="D100" s="9">
        <f t="shared" si="3"/>
        <v>99</v>
      </c>
      <c r="E100" t="s">
        <v>0</v>
      </c>
      <c r="F100" s="7" t="str">
        <f>IFERROR(VLOOKUP(C100, TRANSLATORS!A:C, 2, FALSE), "")</f>
        <v>Famous</v>
      </c>
      <c r="G100" s="7" t="str">
        <f>IFERROR(VLOOKUP(C100, TRANSLATORS!A:C, 3, FALSE), "")</f>
        <v>男</v>
      </c>
      <c r="H100" t="str">
        <f>IFERROR(CONCATENATE(VLOOKUP(E100,CATEGORIES!A:B,2,FALSE),(VLOOKUP(F100,CATEGORIES!E:F,2,FALSE)), VLOOKUP(G100, CATEGORIES!I:J, 2, FALSE), D100), "")</f>
        <v>NFM99</v>
      </c>
    </row>
    <row r="101" spans="1:9" x14ac:dyDescent="0.35">
      <c r="A101" t="s">
        <v>141</v>
      </c>
      <c r="B101" s="7">
        <v>1898</v>
      </c>
      <c r="C101" s="7" t="s">
        <v>62</v>
      </c>
      <c r="D101" s="9">
        <f t="shared" si="3"/>
        <v>100</v>
      </c>
      <c r="E101" t="s">
        <v>0</v>
      </c>
      <c r="F101" s="7" t="str">
        <f>IFERROR(VLOOKUP(C101, TRANSLATORS!A:C, 2, FALSE), "")</f>
        <v>Famous</v>
      </c>
      <c r="G101" s="7" t="str">
        <f>IFERROR(VLOOKUP(C101, TRANSLATORS!A:C, 3, FALSE), "")</f>
        <v>男</v>
      </c>
      <c r="H101" t="str">
        <f>IFERROR(CONCATENATE(VLOOKUP(E101,CATEGORIES!A:B,2,FALSE),(VLOOKUP(F101,CATEGORIES!E:F,2,FALSE)), VLOOKUP(G101, CATEGORIES!I:J, 2, FALSE), D101), "")</f>
        <v>NFM100</v>
      </c>
    </row>
    <row r="102" spans="1:9" x14ac:dyDescent="0.35">
      <c r="A102" t="s">
        <v>142</v>
      </c>
      <c r="B102" s="7">
        <v>1903</v>
      </c>
      <c r="C102" s="7" t="s">
        <v>62</v>
      </c>
      <c r="D102" s="9">
        <f t="shared" si="3"/>
        <v>101</v>
      </c>
      <c r="E102" t="s">
        <v>2</v>
      </c>
      <c r="F102" s="7" t="str">
        <f>IFERROR(VLOOKUP(C102, TRANSLATORS!A:C, 2, FALSE), "")</f>
        <v>Famous</v>
      </c>
      <c r="G102" s="7" t="str">
        <f>IFERROR(VLOOKUP(C102, TRANSLATORS!A:C, 3, FALSE), "")</f>
        <v>男</v>
      </c>
      <c r="H102" t="str">
        <f>IFERROR(CONCATENATE(VLOOKUP(E102,CATEGORIES!A:B,2,FALSE),(VLOOKUP(F102,CATEGORIES!E:F,2,FALSE)), VLOOKUP(G102, CATEGORIES!I:J, 2, FALSE), D102), "")</f>
        <v>IFM101</v>
      </c>
      <c r="I102" t="s">
        <v>24</v>
      </c>
    </row>
    <row r="103" spans="1:9" x14ac:dyDescent="0.35">
      <c r="A103" t="s">
        <v>143</v>
      </c>
      <c r="B103" s="7">
        <v>1907</v>
      </c>
      <c r="C103" s="7" t="s">
        <v>62</v>
      </c>
      <c r="D103" s="9">
        <f t="shared" si="3"/>
        <v>102</v>
      </c>
      <c r="E103" t="s">
        <v>0</v>
      </c>
      <c r="F103" s="7" t="str">
        <f>IFERROR(VLOOKUP(C103, TRANSLATORS!A:C, 2, FALSE), "")</f>
        <v>Famous</v>
      </c>
      <c r="G103" s="7" t="str">
        <f>IFERROR(VLOOKUP(C103, TRANSLATORS!A:C, 3, FALSE), "")</f>
        <v>男</v>
      </c>
      <c r="H103" t="str">
        <f>IFERROR(CONCATENATE(VLOOKUP(E103,CATEGORIES!A:B,2,FALSE),(VLOOKUP(F103,CATEGORIES!E:F,2,FALSE)), VLOOKUP(G103, CATEGORIES!I:J, 2, FALSE), D103), "")</f>
        <v>NFM102</v>
      </c>
    </row>
    <row r="104" spans="1:9" x14ac:dyDescent="0.35">
      <c r="A104" t="s">
        <v>144</v>
      </c>
      <c r="B104" s="7">
        <v>1903</v>
      </c>
      <c r="C104" s="7" t="s">
        <v>62</v>
      </c>
      <c r="D104" s="9">
        <f t="shared" si="3"/>
        <v>103</v>
      </c>
      <c r="E104" t="s">
        <v>0</v>
      </c>
      <c r="F104" s="7" t="str">
        <f>IFERROR(VLOOKUP(C104, TRANSLATORS!A:C, 2, FALSE), "")</f>
        <v>Famous</v>
      </c>
      <c r="G104" s="7" t="str">
        <f>IFERROR(VLOOKUP(C104, TRANSLATORS!A:C, 3, FALSE), "")</f>
        <v>男</v>
      </c>
      <c r="H104" t="str">
        <f>IFERROR(CONCATENATE(VLOOKUP(E104,CATEGORIES!A:B,2,FALSE),(VLOOKUP(F104,CATEGORIES!E:F,2,FALSE)), VLOOKUP(G104, CATEGORIES!I:J, 2, FALSE), D104), "")</f>
        <v>NFM103</v>
      </c>
    </row>
    <row r="105" spans="1:9" x14ac:dyDescent="0.35">
      <c r="A105" t="s">
        <v>145</v>
      </c>
      <c r="B105" s="7">
        <v>1896</v>
      </c>
      <c r="C105" s="7" t="s">
        <v>62</v>
      </c>
      <c r="D105" s="9">
        <f t="shared" si="3"/>
        <v>104</v>
      </c>
      <c r="E105" t="s">
        <v>0</v>
      </c>
      <c r="F105" s="7" t="str">
        <f>IFERROR(VLOOKUP(C105, TRANSLATORS!A:C, 2, FALSE), "")</f>
        <v>Famous</v>
      </c>
      <c r="G105" s="7" t="str">
        <f>IFERROR(VLOOKUP(C105, TRANSLATORS!A:C, 3, FALSE), "")</f>
        <v>男</v>
      </c>
      <c r="H105" t="str">
        <f>IFERROR(CONCATENATE(VLOOKUP(E105,CATEGORIES!A:B,2,FALSE),(VLOOKUP(F105,CATEGORIES!E:F,2,FALSE)), VLOOKUP(G105, CATEGORIES!I:J, 2, FALSE), D105), "")</f>
        <v>NFM104</v>
      </c>
    </row>
    <row r="106" spans="1:9" x14ac:dyDescent="0.35">
      <c r="A106" t="s">
        <v>146</v>
      </c>
      <c r="B106" s="7">
        <v>1904</v>
      </c>
      <c r="C106" s="7" t="s">
        <v>62</v>
      </c>
      <c r="D106" s="9">
        <f t="shared" si="3"/>
        <v>105</v>
      </c>
      <c r="E106" t="s">
        <v>0</v>
      </c>
      <c r="F106" s="7" t="str">
        <f>IFERROR(VLOOKUP(C106, TRANSLATORS!A:C, 2, FALSE), "")</f>
        <v>Famous</v>
      </c>
      <c r="G106" s="7" t="str">
        <f>IFERROR(VLOOKUP(C106, TRANSLATORS!A:C, 3, FALSE), "")</f>
        <v>男</v>
      </c>
      <c r="H106" t="str">
        <f>IFERROR(CONCATENATE(VLOOKUP(E106,CATEGORIES!A:B,2,FALSE),(VLOOKUP(F106,CATEGORIES!E:F,2,FALSE)), VLOOKUP(G106, CATEGORIES!I:J, 2, FALSE), D106), "")</f>
        <v>NFM105</v>
      </c>
    </row>
    <row r="107" spans="1:9" x14ac:dyDescent="0.35">
      <c r="A107" t="s">
        <v>147</v>
      </c>
      <c r="B107" s="7">
        <v>1898</v>
      </c>
      <c r="C107" s="7" t="s">
        <v>62</v>
      </c>
      <c r="D107" s="9">
        <f t="shared" si="3"/>
        <v>106</v>
      </c>
      <c r="E107" t="s">
        <v>0</v>
      </c>
      <c r="F107" s="7" t="str">
        <f>IFERROR(VLOOKUP(C107, TRANSLATORS!A:C, 2, FALSE), "")</f>
        <v>Famous</v>
      </c>
      <c r="G107" s="7" t="str">
        <f>IFERROR(VLOOKUP(C107, TRANSLATORS!A:C, 3, FALSE), "")</f>
        <v>男</v>
      </c>
      <c r="H107" t="str">
        <f>IFERROR(CONCATENATE(VLOOKUP(E107,CATEGORIES!A:B,2,FALSE),(VLOOKUP(F107,CATEGORIES!E:F,2,FALSE)), VLOOKUP(G107, CATEGORIES!I:J, 2, FALSE), D107), "")</f>
        <v>NFM106</v>
      </c>
    </row>
    <row r="108" spans="1:9" x14ac:dyDescent="0.35">
      <c r="A108" t="s">
        <v>148</v>
      </c>
      <c r="B108" s="7">
        <v>1898</v>
      </c>
      <c r="C108" s="7" t="s">
        <v>62</v>
      </c>
      <c r="D108" s="9">
        <f t="shared" si="3"/>
        <v>107</v>
      </c>
      <c r="E108" t="s">
        <v>0</v>
      </c>
      <c r="F108" s="7" t="str">
        <f>IFERROR(VLOOKUP(C108, TRANSLATORS!A:C, 2, FALSE), "")</f>
        <v>Famous</v>
      </c>
      <c r="G108" s="7" t="str">
        <f>IFERROR(VLOOKUP(C108, TRANSLATORS!A:C, 3, FALSE), "")</f>
        <v>男</v>
      </c>
      <c r="H108" t="str">
        <f>IFERROR(CONCATENATE(VLOOKUP(E108,CATEGORIES!A:B,2,FALSE),(VLOOKUP(F108,CATEGORIES!E:F,2,FALSE)), VLOOKUP(G108, CATEGORIES!I:J, 2, FALSE), D108), "")</f>
        <v>NFM107</v>
      </c>
    </row>
    <row r="109" spans="1:9" x14ac:dyDescent="0.35">
      <c r="A109" t="s">
        <v>149</v>
      </c>
      <c r="B109" s="7">
        <v>1907</v>
      </c>
      <c r="C109" s="7" t="s">
        <v>62</v>
      </c>
      <c r="D109" s="9">
        <f t="shared" si="3"/>
        <v>108</v>
      </c>
      <c r="E109" t="s">
        <v>0</v>
      </c>
      <c r="F109" s="7" t="str">
        <f>IFERROR(VLOOKUP(C109, TRANSLATORS!A:C, 2, FALSE), "")</f>
        <v>Famous</v>
      </c>
      <c r="G109" s="7" t="str">
        <f>IFERROR(VLOOKUP(C109, TRANSLATORS!A:C, 3, FALSE), "")</f>
        <v>男</v>
      </c>
      <c r="H109" t="str">
        <f>IFERROR(CONCATENATE(VLOOKUP(E109,CATEGORIES!A:B,2,FALSE),(VLOOKUP(F109,CATEGORIES!E:F,2,FALSE)), VLOOKUP(G109, CATEGORIES!I:J, 2, FALSE), D109), "")</f>
        <v>NFM108</v>
      </c>
    </row>
    <row r="110" spans="1:9" x14ac:dyDescent="0.35">
      <c r="A110" t="s">
        <v>150</v>
      </c>
      <c r="B110" s="7">
        <v>1901</v>
      </c>
      <c r="C110" s="7" t="s">
        <v>62</v>
      </c>
      <c r="D110" s="9">
        <f t="shared" si="3"/>
        <v>109</v>
      </c>
      <c r="E110" t="s">
        <v>0</v>
      </c>
      <c r="F110" s="7" t="str">
        <f>IFERROR(VLOOKUP(C110, TRANSLATORS!A:C, 2, FALSE), "")</f>
        <v>Famous</v>
      </c>
      <c r="G110" s="7" t="str">
        <f>IFERROR(VLOOKUP(C110, TRANSLATORS!A:C, 3, FALSE), "")</f>
        <v>男</v>
      </c>
      <c r="H110" t="str">
        <f>IFERROR(CONCATENATE(VLOOKUP(E110,CATEGORIES!A:B,2,FALSE),(VLOOKUP(F110,CATEGORIES!E:F,2,FALSE)), VLOOKUP(G110, CATEGORIES!I:J, 2, FALSE), D110), "")</f>
        <v>NFM109</v>
      </c>
    </row>
    <row r="111" spans="1:9" x14ac:dyDescent="0.35">
      <c r="A111" t="s">
        <v>151</v>
      </c>
      <c r="B111" s="7">
        <v>1897</v>
      </c>
      <c r="C111" s="7" t="s">
        <v>62</v>
      </c>
      <c r="D111" s="9">
        <f t="shared" si="3"/>
        <v>110</v>
      </c>
      <c r="E111" t="s">
        <v>0</v>
      </c>
      <c r="F111" s="7" t="str">
        <f>IFERROR(VLOOKUP(C111, TRANSLATORS!A:C, 2, FALSE), "")</f>
        <v>Famous</v>
      </c>
      <c r="G111" s="7" t="str">
        <f>IFERROR(VLOOKUP(C111, TRANSLATORS!A:C, 3, FALSE), "")</f>
        <v>男</v>
      </c>
      <c r="H111" t="str">
        <f>IFERROR(CONCATENATE(VLOOKUP(E111,CATEGORIES!A:B,2,FALSE),(VLOOKUP(F111,CATEGORIES!E:F,2,FALSE)), VLOOKUP(G111, CATEGORIES!I:J, 2, FALSE), D111), "")</f>
        <v>NFM110</v>
      </c>
    </row>
    <row r="112" spans="1:9" x14ac:dyDescent="0.35">
      <c r="A112" t="s">
        <v>152</v>
      </c>
      <c r="B112" s="7">
        <v>1901</v>
      </c>
      <c r="C112" s="7" t="s">
        <v>62</v>
      </c>
      <c r="D112" s="9">
        <f t="shared" si="3"/>
        <v>111</v>
      </c>
      <c r="E112" t="s">
        <v>0</v>
      </c>
      <c r="F112" s="7" t="str">
        <f>IFERROR(VLOOKUP(C112, TRANSLATORS!A:C, 2, FALSE), "")</f>
        <v>Famous</v>
      </c>
      <c r="G112" s="7" t="str">
        <f>IFERROR(VLOOKUP(C112, TRANSLATORS!A:C, 3, FALSE), "")</f>
        <v>男</v>
      </c>
      <c r="H112" t="str">
        <f>IFERROR(CONCATENATE(VLOOKUP(E112,CATEGORIES!A:B,2,FALSE),(VLOOKUP(F112,CATEGORIES!E:F,2,FALSE)), VLOOKUP(G112, CATEGORIES!I:J, 2, FALSE), D112), "")</f>
        <v>NFM111</v>
      </c>
    </row>
    <row r="113" spans="1:9" x14ac:dyDescent="0.35">
      <c r="A113" t="s">
        <v>153</v>
      </c>
      <c r="B113" s="7">
        <v>1902</v>
      </c>
      <c r="C113" s="7" t="s">
        <v>62</v>
      </c>
      <c r="D113" s="9">
        <f t="shared" si="3"/>
        <v>112</v>
      </c>
      <c r="E113" t="s">
        <v>0</v>
      </c>
      <c r="F113" s="7" t="str">
        <f>IFERROR(VLOOKUP(C113, TRANSLATORS!A:C, 2, FALSE), "")</f>
        <v>Famous</v>
      </c>
      <c r="G113" s="7" t="str">
        <f>IFERROR(VLOOKUP(C113, TRANSLATORS!A:C, 3, FALSE), "")</f>
        <v>男</v>
      </c>
      <c r="H113" t="str">
        <f>IFERROR(CONCATENATE(VLOOKUP(E113,CATEGORIES!A:B,2,FALSE),(VLOOKUP(F113,CATEGORIES!E:F,2,FALSE)), VLOOKUP(G113, CATEGORIES!I:J, 2, FALSE), D113), "")</f>
        <v>NFM112</v>
      </c>
    </row>
    <row r="114" spans="1:9" x14ac:dyDescent="0.35">
      <c r="A114" t="s">
        <v>154</v>
      </c>
      <c r="B114" s="7">
        <v>1907</v>
      </c>
      <c r="C114" s="7" t="s">
        <v>62</v>
      </c>
      <c r="D114" s="9">
        <f t="shared" si="3"/>
        <v>113</v>
      </c>
      <c r="E114" t="s">
        <v>0</v>
      </c>
      <c r="F114" s="7" t="str">
        <f>IFERROR(VLOOKUP(C114, TRANSLATORS!A:C, 2, FALSE), "")</f>
        <v>Famous</v>
      </c>
      <c r="G114" s="7" t="str">
        <f>IFERROR(VLOOKUP(C114, TRANSLATORS!A:C, 3, FALSE), "")</f>
        <v>男</v>
      </c>
      <c r="H114" t="str">
        <f>IFERROR(CONCATENATE(VLOOKUP(E114,CATEGORIES!A:B,2,FALSE),(VLOOKUP(F114,CATEGORIES!E:F,2,FALSE)), VLOOKUP(G114, CATEGORIES!I:J, 2, FALSE), D114), "")</f>
        <v>NFM113</v>
      </c>
    </row>
    <row r="115" spans="1:9" x14ac:dyDescent="0.35">
      <c r="A115" t="s">
        <v>155</v>
      </c>
      <c r="B115" s="7">
        <v>1903</v>
      </c>
      <c r="C115" s="7" t="s">
        <v>62</v>
      </c>
      <c r="D115" s="9">
        <f t="shared" si="3"/>
        <v>114</v>
      </c>
      <c r="E115" t="s">
        <v>0</v>
      </c>
      <c r="F115" s="7" t="str">
        <f>IFERROR(VLOOKUP(C115, TRANSLATORS!A:C, 2, FALSE), "")</f>
        <v>Famous</v>
      </c>
      <c r="G115" s="7" t="str">
        <f>IFERROR(VLOOKUP(C115, TRANSLATORS!A:C, 3, FALSE), "")</f>
        <v>男</v>
      </c>
      <c r="H115" t="str">
        <f>IFERROR(CONCATENATE(VLOOKUP(E115,CATEGORIES!A:B,2,FALSE),(VLOOKUP(F115,CATEGORIES!E:F,2,FALSE)), VLOOKUP(G115, CATEGORIES!I:J, 2, FALSE), D115), "")</f>
        <v>NFM114</v>
      </c>
    </row>
    <row r="116" spans="1:9" x14ac:dyDescent="0.35">
      <c r="A116" t="s">
        <v>156</v>
      </c>
      <c r="B116" s="7">
        <v>1908</v>
      </c>
      <c r="C116" s="7" t="s">
        <v>62</v>
      </c>
      <c r="D116" s="9">
        <f t="shared" si="3"/>
        <v>115</v>
      </c>
      <c r="E116" t="s">
        <v>0</v>
      </c>
      <c r="F116" s="7" t="str">
        <f>IFERROR(VLOOKUP(C116, TRANSLATORS!A:C, 2, FALSE), "")</f>
        <v>Famous</v>
      </c>
      <c r="G116" s="7" t="str">
        <f>IFERROR(VLOOKUP(C116, TRANSLATORS!A:C, 3, FALSE), "")</f>
        <v>男</v>
      </c>
      <c r="H116" t="str">
        <f>IFERROR(CONCATENATE(VLOOKUP(E116,CATEGORIES!A:B,2,FALSE),(VLOOKUP(F116,CATEGORIES!E:F,2,FALSE)), VLOOKUP(G116, CATEGORIES!I:J, 2, FALSE), D116), "")</f>
        <v>NFM115</v>
      </c>
    </row>
    <row r="117" spans="1:9" x14ac:dyDescent="0.35">
      <c r="A117" t="s">
        <v>157</v>
      </c>
      <c r="B117" s="7">
        <v>1907</v>
      </c>
      <c r="C117" s="7" t="s">
        <v>62</v>
      </c>
      <c r="D117" s="9">
        <f t="shared" si="3"/>
        <v>116</v>
      </c>
      <c r="E117" t="s">
        <v>0</v>
      </c>
      <c r="F117" s="7" t="str">
        <f>IFERROR(VLOOKUP(C117, TRANSLATORS!A:C, 2, FALSE), "")</f>
        <v>Famous</v>
      </c>
      <c r="G117" s="7" t="str">
        <f>IFERROR(VLOOKUP(C117, TRANSLATORS!A:C, 3, FALSE), "")</f>
        <v>男</v>
      </c>
      <c r="H117" t="str">
        <f>IFERROR(CONCATENATE(VLOOKUP(E117,CATEGORIES!A:B,2,FALSE),(VLOOKUP(F117,CATEGORIES!E:F,2,FALSE)), VLOOKUP(G117, CATEGORIES!I:J, 2, FALSE), D117), "")</f>
        <v>NFM116</v>
      </c>
    </row>
    <row r="118" spans="1:9" x14ac:dyDescent="0.35">
      <c r="A118" t="s">
        <v>158</v>
      </c>
      <c r="B118" s="7">
        <v>1908</v>
      </c>
      <c r="C118" s="7" t="s">
        <v>62</v>
      </c>
      <c r="D118" s="9">
        <f t="shared" si="3"/>
        <v>117</v>
      </c>
      <c r="E118" t="s">
        <v>0</v>
      </c>
      <c r="F118" s="7" t="str">
        <f>IFERROR(VLOOKUP(C118, TRANSLATORS!A:C, 2, FALSE), "")</f>
        <v>Famous</v>
      </c>
      <c r="G118" s="7" t="str">
        <f>IFERROR(VLOOKUP(C118, TRANSLATORS!A:C, 3, FALSE), "")</f>
        <v>男</v>
      </c>
      <c r="H118" t="str">
        <f>IFERROR(CONCATENATE(VLOOKUP(E118,CATEGORIES!A:B,2,FALSE),(VLOOKUP(F118,CATEGORIES!E:F,2,FALSE)), VLOOKUP(G118, CATEGORIES!I:J, 2, FALSE), D118), "")</f>
        <v>NFM117</v>
      </c>
    </row>
    <row r="119" spans="1:9" x14ac:dyDescent="0.35">
      <c r="A119" t="s">
        <v>159</v>
      </c>
      <c r="B119" s="7">
        <v>1907</v>
      </c>
      <c r="C119" s="7" t="s">
        <v>62</v>
      </c>
      <c r="D119" s="9">
        <f t="shared" si="3"/>
        <v>118</v>
      </c>
      <c r="E119" t="s">
        <v>0</v>
      </c>
      <c r="F119" s="7" t="str">
        <f>IFERROR(VLOOKUP(C119, TRANSLATORS!A:C, 2, FALSE), "")</f>
        <v>Famous</v>
      </c>
      <c r="G119" s="7" t="str">
        <f>IFERROR(VLOOKUP(C119, TRANSLATORS!A:C, 3, FALSE), "")</f>
        <v>男</v>
      </c>
      <c r="H119" t="str">
        <f>IFERROR(CONCATENATE(VLOOKUP(E119,CATEGORIES!A:B,2,FALSE),(VLOOKUP(F119,CATEGORIES!E:F,2,FALSE)), VLOOKUP(G119, CATEGORIES!I:J, 2, FALSE), D119), "")</f>
        <v>NFM118</v>
      </c>
    </row>
    <row r="120" spans="1:9" x14ac:dyDescent="0.35">
      <c r="A120" t="s">
        <v>160</v>
      </c>
      <c r="B120" s="7">
        <v>1900</v>
      </c>
      <c r="C120" s="7" t="s">
        <v>62</v>
      </c>
      <c r="D120" s="9">
        <f t="shared" ref="D120:D130" si="4">IF(C120&lt;&gt;"", D119+1, "")</f>
        <v>119</v>
      </c>
      <c r="E120" t="s">
        <v>0</v>
      </c>
      <c r="F120" s="7" t="str">
        <f>IFERROR(VLOOKUP(C120, TRANSLATORS!A:C, 2, FALSE), "")</f>
        <v>Famous</v>
      </c>
      <c r="G120" s="7" t="str">
        <f>IFERROR(VLOOKUP(C120, TRANSLATORS!A:C, 3, FALSE), "")</f>
        <v>男</v>
      </c>
      <c r="H120" t="str">
        <f>IFERROR(CONCATENATE(VLOOKUP(E120,CATEGORIES!A:B,2,FALSE),(VLOOKUP(F120,CATEGORIES!E:F,2,FALSE)), VLOOKUP(G120, CATEGORIES!I:J, 2, FALSE), D120), "")</f>
        <v>NFM119</v>
      </c>
    </row>
    <row r="121" spans="1:9" x14ac:dyDescent="0.35">
      <c r="A121" t="s">
        <v>161</v>
      </c>
      <c r="B121" s="7">
        <v>1898</v>
      </c>
      <c r="C121" s="7" t="s">
        <v>62</v>
      </c>
      <c r="D121" s="9">
        <f t="shared" si="4"/>
        <v>120</v>
      </c>
      <c r="E121" t="s">
        <v>0</v>
      </c>
      <c r="F121" s="7" t="str">
        <f>IFERROR(VLOOKUP(C121, TRANSLATORS!A:C, 2, FALSE), "")</f>
        <v>Famous</v>
      </c>
      <c r="G121" s="7" t="str">
        <f>IFERROR(VLOOKUP(C121, TRANSLATORS!A:C, 3, FALSE), "")</f>
        <v>男</v>
      </c>
      <c r="H121" t="str">
        <f>IFERROR(CONCATENATE(VLOOKUP(E121,CATEGORIES!A:B,2,FALSE),(VLOOKUP(F121,CATEGORIES!E:F,2,FALSE)), VLOOKUP(G121, CATEGORIES!I:J, 2, FALSE), D121), "")</f>
        <v>NFM120</v>
      </c>
    </row>
    <row r="122" spans="1:9" x14ac:dyDescent="0.35">
      <c r="A122" t="s">
        <v>162</v>
      </c>
      <c r="B122" s="7">
        <v>1903</v>
      </c>
      <c r="C122" s="7" t="s">
        <v>62</v>
      </c>
      <c r="D122" s="9">
        <f t="shared" si="4"/>
        <v>121</v>
      </c>
      <c r="E122" t="s">
        <v>0</v>
      </c>
      <c r="F122" s="7" t="str">
        <f>IFERROR(VLOOKUP(C122, TRANSLATORS!A:C, 2, FALSE), "")</f>
        <v>Famous</v>
      </c>
      <c r="G122" s="7" t="str">
        <f>IFERROR(VLOOKUP(C122, TRANSLATORS!A:C, 3, FALSE), "")</f>
        <v>男</v>
      </c>
      <c r="H122" t="str">
        <f>IFERROR(CONCATENATE(VLOOKUP(E122,CATEGORIES!A:B,2,FALSE),(VLOOKUP(F122,CATEGORIES!E:F,2,FALSE)), VLOOKUP(G122, CATEGORIES!I:J, 2, FALSE), D122), "")</f>
        <v>NFM121</v>
      </c>
    </row>
    <row r="123" spans="1:9" x14ac:dyDescent="0.35">
      <c r="A123" t="s">
        <v>163</v>
      </c>
      <c r="B123" s="7">
        <v>1900</v>
      </c>
      <c r="C123" s="7" t="s">
        <v>62</v>
      </c>
      <c r="D123" s="9">
        <f t="shared" si="4"/>
        <v>122</v>
      </c>
      <c r="E123" t="s">
        <v>0</v>
      </c>
      <c r="F123" s="7" t="str">
        <f>IFERROR(VLOOKUP(C123, TRANSLATORS!A:C, 2, FALSE), "")</f>
        <v>Famous</v>
      </c>
      <c r="G123" s="7" t="str">
        <f>IFERROR(VLOOKUP(C123, TRANSLATORS!A:C, 3, FALSE), "")</f>
        <v>男</v>
      </c>
      <c r="H123" t="str">
        <f>IFERROR(CONCATENATE(VLOOKUP(E123,CATEGORIES!A:B,2,FALSE),(VLOOKUP(F123,CATEGORIES!E:F,2,FALSE)), VLOOKUP(G123, CATEGORIES!I:J, 2, FALSE), D123), "")</f>
        <v>NFM122</v>
      </c>
    </row>
    <row r="124" spans="1:9" x14ac:dyDescent="0.35">
      <c r="A124" t="s">
        <v>164</v>
      </c>
      <c r="B124" s="7">
        <v>1900</v>
      </c>
      <c r="C124" s="7" t="s">
        <v>62</v>
      </c>
      <c r="D124" s="9">
        <f t="shared" si="4"/>
        <v>123</v>
      </c>
      <c r="E124" t="s">
        <v>0</v>
      </c>
      <c r="F124" s="7" t="str">
        <f>IFERROR(VLOOKUP(C124, TRANSLATORS!A:C, 2, FALSE), "")</f>
        <v>Famous</v>
      </c>
      <c r="G124" s="7" t="str">
        <f>IFERROR(VLOOKUP(C124, TRANSLATORS!A:C, 3, FALSE), "")</f>
        <v>男</v>
      </c>
      <c r="H124" t="str">
        <f>IFERROR(CONCATENATE(VLOOKUP(E124,CATEGORIES!A:B,2,FALSE),(VLOOKUP(F124,CATEGORIES!E:F,2,FALSE)), VLOOKUP(G124, CATEGORIES!I:J, 2, FALSE), D124), "")</f>
        <v>NFM123</v>
      </c>
    </row>
    <row r="125" spans="1:9" x14ac:dyDescent="0.35">
      <c r="A125" t="s">
        <v>165</v>
      </c>
      <c r="B125" s="7">
        <v>1902</v>
      </c>
      <c r="C125" s="7" t="s">
        <v>62</v>
      </c>
      <c r="D125" s="9">
        <f t="shared" si="4"/>
        <v>124</v>
      </c>
      <c r="E125" t="s">
        <v>0</v>
      </c>
      <c r="F125" s="7" t="str">
        <f>IFERROR(VLOOKUP(C125, TRANSLATORS!A:C, 2, FALSE), "")</f>
        <v>Famous</v>
      </c>
      <c r="G125" s="7" t="str">
        <f>IFERROR(VLOOKUP(C125, TRANSLATORS!A:C, 3, FALSE), "")</f>
        <v>男</v>
      </c>
      <c r="H125" t="str">
        <f>IFERROR(CONCATENATE(VLOOKUP(E125,CATEGORIES!A:B,2,FALSE),(VLOOKUP(F125,CATEGORIES!E:F,2,FALSE)), VLOOKUP(G125, CATEGORIES!I:J, 2, FALSE), D125), "")</f>
        <v>NFM124</v>
      </c>
    </row>
    <row r="126" spans="1:9" x14ac:dyDescent="0.35">
      <c r="A126" t="s">
        <v>166</v>
      </c>
      <c r="B126" s="7">
        <v>1903</v>
      </c>
      <c r="C126" s="7" t="s">
        <v>62</v>
      </c>
      <c r="D126" s="9">
        <f t="shared" si="4"/>
        <v>125</v>
      </c>
      <c r="E126" t="s">
        <v>0</v>
      </c>
      <c r="F126" s="7" t="str">
        <f>IFERROR(VLOOKUP(C126, TRANSLATORS!A:C, 2, FALSE), "")</f>
        <v>Famous</v>
      </c>
      <c r="G126" s="7" t="str">
        <f>IFERROR(VLOOKUP(C126, TRANSLATORS!A:C, 3, FALSE), "")</f>
        <v>男</v>
      </c>
      <c r="H126" t="str">
        <f>IFERROR(CONCATENATE(VLOOKUP(E126,CATEGORIES!A:B,2,FALSE),(VLOOKUP(F126,CATEGORIES!E:F,2,FALSE)), VLOOKUP(G126, CATEGORIES!I:J, 2, FALSE), D126), "")</f>
        <v>NFM125</v>
      </c>
    </row>
    <row r="127" spans="1:9" x14ac:dyDescent="0.35">
      <c r="A127" t="s">
        <v>167</v>
      </c>
      <c r="B127" s="7">
        <v>1898</v>
      </c>
      <c r="C127" s="7" t="s">
        <v>62</v>
      </c>
      <c r="D127" s="9">
        <f t="shared" si="4"/>
        <v>126</v>
      </c>
      <c r="E127" t="s">
        <v>0</v>
      </c>
      <c r="F127" s="7" t="str">
        <f>IFERROR(VLOOKUP(C127, TRANSLATORS!A:C, 2, FALSE), "")</f>
        <v>Famous</v>
      </c>
      <c r="G127" s="7" t="str">
        <f>IFERROR(VLOOKUP(C127, TRANSLATORS!A:C, 3, FALSE), "")</f>
        <v>男</v>
      </c>
      <c r="H127" t="str">
        <f>IFERROR(CONCATENATE(VLOOKUP(E127,CATEGORIES!A:B,2,FALSE),(VLOOKUP(F127,CATEGORIES!E:F,2,FALSE)), VLOOKUP(G127, CATEGORIES!I:J, 2, FALSE), D127), "")</f>
        <v>NFM126</v>
      </c>
    </row>
    <row r="128" spans="1:9" x14ac:dyDescent="0.35">
      <c r="A128" t="s">
        <v>169</v>
      </c>
      <c r="B128" s="7">
        <v>1899</v>
      </c>
      <c r="C128" s="7" t="s">
        <v>168</v>
      </c>
      <c r="D128" s="9">
        <f t="shared" si="4"/>
        <v>127</v>
      </c>
      <c r="E128" t="s">
        <v>1</v>
      </c>
      <c r="F128" s="7" t="str">
        <f>IFERROR(VLOOKUP(C128, TRANSLATORS!A:C, 2, FALSE), "")</f>
        <v>Famous</v>
      </c>
      <c r="G128" s="7" t="str">
        <f>IFERROR(VLOOKUP(C128, TRANSLATORS!A:C, 3, FALSE), "")</f>
        <v>男</v>
      </c>
      <c r="H128" t="str">
        <f>IFERROR(CONCATENATE(VLOOKUP(E128,CATEGORIES!A:B,2,FALSE),(VLOOKUP(F128,CATEGORIES!E:F,2,FALSE)), VLOOKUP(G128, CATEGORIES!I:J, 2, FALSE), D128), "")</f>
        <v>DFM127</v>
      </c>
      <c r="I128" t="s">
        <v>25</v>
      </c>
    </row>
    <row r="129" spans="1:9" x14ac:dyDescent="0.35">
      <c r="A129" t="s">
        <v>170</v>
      </c>
      <c r="B129" s="7">
        <v>1904</v>
      </c>
      <c r="C129" s="7" t="s">
        <v>168</v>
      </c>
      <c r="D129" s="9">
        <f t="shared" si="4"/>
        <v>128</v>
      </c>
      <c r="E129" t="s">
        <v>1</v>
      </c>
      <c r="F129" s="7" t="str">
        <f>IFERROR(VLOOKUP(C129, TRANSLATORS!A:C, 2, FALSE), "")</f>
        <v>Famous</v>
      </c>
      <c r="G129" s="7" t="str">
        <f>IFERROR(VLOOKUP(C129, TRANSLATORS!A:C, 3, FALSE), "")</f>
        <v>男</v>
      </c>
      <c r="H129" t="str">
        <f>IFERROR(CONCATENATE(VLOOKUP(E129,CATEGORIES!A:B,2,FALSE),(VLOOKUP(F129,CATEGORIES!E:F,2,FALSE)), VLOOKUP(G129, CATEGORIES!I:J, 2, FALSE), D129), "")</f>
        <v>DFM128</v>
      </c>
      <c r="I129" t="s">
        <v>25</v>
      </c>
    </row>
    <row r="130" spans="1:9" x14ac:dyDescent="0.35">
      <c r="A130" t="s">
        <v>171</v>
      </c>
      <c r="B130" s="7">
        <v>1892</v>
      </c>
      <c r="C130" s="7" t="s">
        <v>168</v>
      </c>
      <c r="D130" s="9">
        <f t="shared" si="4"/>
        <v>129</v>
      </c>
      <c r="E130" t="s">
        <v>2</v>
      </c>
      <c r="F130" s="7" t="str">
        <f>IFERROR(VLOOKUP(C130, TRANSLATORS!A:C, 2, FALSE), "")</f>
        <v>Famous</v>
      </c>
      <c r="G130" s="7" t="str">
        <f>IFERROR(VLOOKUP(C130, TRANSLATORS!A:C, 3, FALSE), "")</f>
        <v>男</v>
      </c>
      <c r="H130" t="str">
        <f>IFERROR(CONCATENATE(VLOOKUP(E130,CATEGORIES!A:B,2,FALSE),(VLOOKUP(F130,CATEGORIES!E:F,2,FALSE)), VLOOKUP(G130, CATEGORIES!I:J, 2, FALSE), D130), "")</f>
        <v>IFM129</v>
      </c>
      <c r="I130" t="s">
        <v>24</v>
      </c>
    </row>
    <row r="131" spans="1:9" x14ac:dyDescent="0.35">
      <c r="A131" t="s">
        <v>63</v>
      </c>
      <c r="B131" s="7">
        <v>1898</v>
      </c>
      <c r="C131" s="7" t="s">
        <v>62</v>
      </c>
      <c r="D131" s="9">
        <v>130</v>
      </c>
      <c r="E131" t="s">
        <v>2</v>
      </c>
      <c r="F131" s="7" t="str">
        <f>IFERROR(VLOOKUP(C131, TRANSLATORS!A:C, 2, FALSE), "")</f>
        <v>Famous</v>
      </c>
      <c r="G131" s="7" t="str">
        <f>IFERROR(VLOOKUP(C131, TRANSLATORS!A:C, 3, FALSE), "")</f>
        <v>男</v>
      </c>
      <c r="H131" t="str">
        <f>IFERROR(CONCATENATE(VLOOKUP(E131,CATEGORIES!A:B,2,FALSE),(VLOOKUP(F131,CATEGORIES!E:F,2,FALSE)), VLOOKUP(G131, CATEGORIES!I:J, 2, FALSE), D131), "")</f>
        <v>IFM130</v>
      </c>
      <c r="I131" t="s">
        <v>24</v>
      </c>
    </row>
    <row r="132" spans="1:9" x14ac:dyDescent="0.35">
      <c r="A132" t="s">
        <v>173</v>
      </c>
      <c r="B132" s="7">
        <v>1911</v>
      </c>
      <c r="C132" s="7" t="s">
        <v>352</v>
      </c>
      <c r="D132" s="9">
        <v>131</v>
      </c>
      <c r="E132" t="s">
        <v>2</v>
      </c>
      <c r="F132" s="7" t="str">
        <f>IFERROR(VLOOKUP(C132, TRANSLATORS!A:C, 2, FALSE), "")</f>
        <v>Famous</v>
      </c>
      <c r="G132" s="7" t="str">
        <f>IFERROR(VLOOKUP(C132, TRANSLATORS!A:C, 3, FALSE), "")</f>
        <v>男</v>
      </c>
      <c r="H132" t="str">
        <f>IFERROR(CONCATENATE(VLOOKUP(E132,CATEGORIES!A:B,2,FALSE),(VLOOKUP(F132,CATEGORIES!E:F,2,FALSE)), VLOOKUP(G132, CATEGORIES!I:J, 2, FALSE), D132), "")</f>
        <v>IFM131</v>
      </c>
      <c r="I132" t="s">
        <v>174</v>
      </c>
    </row>
    <row r="133" spans="1:9" x14ac:dyDescent="0.35">
      <c r="A133" t="s">
        <v>176</v>
      </c>
      <c r="B133" s="7">
        <v>1907</v>
      </c>
      <c r="C133" s="7" t="s">
        <v>177</v>
      </c>
      <c r="D133" s="9">
        <v>132</v>
      </c>
      <c r="E133" t="s">
        <v>1</v>
      </c>
      <c r="F133" s="7" t="str">
        <f>IFERROR(VLOOKUP(C133, TRANSLATORS!A:C, 2, FALSE), "")</f>
        <v>Normal</v>
      </c>
      <c r="G133" s="7" t="str">
        <f>IFERROR(VLOOKUP(C133, TRANSLATORS!A:C, 3, FALSE), "")</f>
        <v>男</v>
      </c>
      <c r="H133" t="str">
        <f>IFERROR(CONCATENATE(VLOOKUP(E133,CATEGORIES!A:B,2,FALSE),(VLOOKUP(F133,CATEGORIES!E:F,2,FALSE)), VLOOKUP(G133, CATEGORIES!I:J, 2, FALSE), D133), "")</f>
        <v>DNM132</v>
      </c>
      <c r="I133" t="s">
        <v>25</v>
      </c>
    </row>
    <row r="134" spans="1:9" x14ac:dyDescent="0.35">
      <c r="A134" t="s">
        <v>180</v>
      </c>
      <c r="B134" s="7">
        <v>1911</v>
      </c>
      <c r="C134" s="7" t="s">
        <v>179</v>
      </c>
      <c r="D134" s="9">
        <v>133</v>
      </c>
      <c r="E134" t="s">
        <v>0</v>
      </c>
      <c r="F134" s="7" t="str">
        <f>IFERROR(VLOOKUP(C134, TRANSLATORS!A:C, 2, FALSE), "")</f>
        <v>Famous</v>
      </c>
      <c r="G134" s="7" t="str">
        <f>IFERROR(VLOOKUP(C134, TRANSLATORS!A:C, 3, FALSE), "")</f>
        <v>男</v>
      </c>
      <c r="H134" t="str">
        <f>IFERROR(CONCATENATE(VLOOKUP(E134,CATEGORIES!A:B,2,FALSE),(VLOOKUP(F134,CATEGORIES!E:F,2,FALSE)), VLOOKUP(G134, CATEGORIES!I:J, 2, FALSE), D134), "")</f>
        <v>NFM133</v>
      </c>
    </row>
    <row r="135" spans="1:9" x14ac:dyDescent="0.35">
      <c r="A135" t="s">
        <v>181</v>
      </c>
      <c r="B135" s="7">
        <v>1894</v>
      </c>
      <c r="C135" s="7" t="s">
        <v>179</v>
      </c>
      <c r="D135" s="9">
        <v>134</v>
      </c>
      <c r="E135" t="s">
        <v>0</v>
      </c>
      <c r="F135" s="7" t="str">
        <f>IFERROR(VLOOKUP(C135, TRANSLATORS!A:C, 2, FALSE), "")</f>
        <v>Famous</v>
      </c>
      <c r="G135" s="7" t="str">
        <f>IFERROR(VLOOKUP(C135, TRANSLATORS!A:C, 3, FALSE), "")</f>
        <v>男</v>
      </c>
      <c r="H135" t="str">
        <f>IFERROR(CONCATENATE(VLOOKUP(E135,CATEGORIES!A:B,2,FALSE),(VLOOKUP(F135,CATEGORIES!E:F,2,FALSE)), VLOOKUP(G135, CATEGORIES!I:J, 2, FALSE), D135), "")</f>
        <v>NFM134</v>
      </c>
    </row>
    <row r="136" spans="1:9" x14ac:dyDescent="0.35">
      <c r="A136" t="s">
        <v>182</v>
      </c>
      <c r="B136" s="7">
        <v>1896</v>
      </c>
      <c r="C136" s="7" t="s">
        <v>179</v>
      </c>
      <c r="D136" s="9">
        <v>135</v>
      </c>
      <c r="E136" t="s">
        <v>0</v>
      </c>
      <c r="F136" s="7" t="str">
        <f>IFERROR(VLOOKUP(C136, TRANSLATORS!A:C, 2, FALSE), "")</f>
        <v>Famous</v>
      </c>
      <c r="G136" s="7" t="str">
        <f>IFERROR(VLOOKUP(C136, TRANSLATORS!A:C, 3, FALSE), "")</f>
        <v>男</v>
      </c>
      <c r="H136" t="str">
        <f>IFERROR(CONCATENATE(VLOOKUP(E136,CATEGORIES!A:B,2,FALSE),(VLOOKUP(F136,CATEGORIES!E:F,2,FALSE)), VLOOKUP(G136, CATEGORIES!I:J, 2, FALSE), D136), "")</f>
        <v>NFM135</v>
      </c>
    </row>
    <row r="137" spans="1:9" x14ac:dyDescent="0.35">
      <c r="A137" t="s">
        <v>183</v>
      </c>
      <c r="B137" s="7">
        <v>1893</v>
      </c>
      <c r="C137" s="7" t="s">
        <v>179</v>
      </c>
      <c r="D137" s="9">
        <v>136</v>
      </c>
      <c r="E137" t="s">
        <v>0</v>
      </c>
      <c r="F137" s="7" t="str">
        <f>IFERROR(VLOOKUP(C137, TRANSLATORS!A:C, 2, FALSE), "")</f>
        <v>Famous</v>
      </c>
      <c r="G137" s="7" t="str">
        <f>IFERROR(VLOOKUP(C137, TRANSLATORS!A:C, 3, FALSE), "")</f>
        <v>男</v>
      </c>
      <c r="H137" t="str">
        <f>IFERROR(CONCATENATE(VLOOKUP(E137,CATEGORIES!A:B,2,FALSE),(VLOOKUP(F137,CATEGORIES!E:F,2,FALSE)), VLOOKUP(G137, CATEGORIES!I:J, 2, FALSE), D137), "")</f>
        <v>NFM136</v>
      </c>
    </row>
    <row r="138" spans="1:9" x14ac:dyDescent="0.35">
      <c r="A138" t="s">
        <v>184</v>
      </c>
      <c r="B138" s="7">
        <v>1894</v>
      </c>
      <c r="C138" s="7" t="s">
        <v>179</v>
      </c>
      <c r="D138" s="9">
        <v>137</v>
      </c>
      <c r="E138" t="s">
        <v>0</v>
      </c>
      <c r="F138" s="7" t="str">
        <f>IFERROR(VLOOKUP(C138, TRANSLATORS!A:C, 2, FALSE), "")</f>
        <v>Famous</v>
      </c>
      <c r="G138" s="7" t="str">
        <f>IFERROR(VLOOKUP(C138, TRANSLATORS!A:C, 3, FALSE), "")</f>
        <v>男</v>
      </c>
      <c r="H138" t="str">
        <f>IFERROR(CONCATENATE(VLOOKUP(E138,CATEGORIES!A:B,2,FALSE),(VLOOKUP(F138,CATEGORIES!E:F,2,FALSE)), VLOOKUP(G138, CATEGORIES!I:J, 2, FALSE), D138), "")</f>
        <v>NFM137</v>
      </c>
    </row>
    <row r="139" spans="1:9" x14ac:dyDescent="0.35">
      <c r="A139" t="s">
        <v>185</v>
      </c>
      <c r="B139" s="7">
        <v>1894</v>
      </c>
      <c r="C139" s="7" t="s">
        <v>179</v>
      </c>
      <c r="D139" s="9">
        <v>138</v>
      </c>
      <c r="E139" t="s">
        <v>0</v>
      </c>
      <c r="F139" s="7" t="str">
        <f>IFERROR(VLOOKUP(C139, TRANSLATORS!A:C, 2, FALSE), "")</f>
        <v>Famous</v>
      </c>
      <c r="G139" s="7" t="str">
        <f>IFERROR(VLOOKUP(C139, TRANSLATORS!A:C, 3, FALSE), "")</f>
        <v>男</v>
      </c>
      <c r="H139" t="str">
        <f>IFERROR(CONCATENATE(VLOOKUP(E139,CATEGORIES!A:B,2,FALSE),(VLOOKUP(F139,CATEGORIES!E:F,2,FALSE)), VLOOKUP(G139, CATEGORIES!I:J, 2, FALSE), D139), "")</f>
        <v>NFM138</v>
      </c>
    </row>
    <row r="140" spans="1:9" x14ac:dyDescent="0.35">
      <c r="A140" t="s">
        <v>187</v>
      </c>
      <c r="B140" s="7">
        <v>1909</v>
      </c>
      <c r="C140" s="7" t="s">
        <v>186</v>
      </c>
      <c r="D140" s="9">
        <v>139</v>
      </c>
      <c r="E140" t="s">
        <v>0</v>
      </c>
      <c r="F140" s="7" t="str">
        <f>IFERROR(VLOOKUP(C140, TRANSLATORS!A:C, 2, FALSE), "")</f>
        <v>Famous</v>
      </c>
      <c r="G140" s="7" t="str">
        <f>IFERROR(VLOOKUP(C140, TRANSLATORS!A:C, 3, FALSE), "")</f>
        <v>男</v>
      </c>
      <c r="H140" t="str">
        <f>IFERROR(CONCATENATE(VLOOKUP(E140,CATEGORIES!A:B,2,FALSE),(VLOOKUP(F140,CATEGORIES!E:F,2,FALSE)), VLOOKUP(G140, CATEGORIES!I:J, 2, FALSE), D140), "")</f>
        <v>NFM139</v>
      </c>
    </row>
    <row r="141" spans="1:9" x14ac:dyDescent="0.35">
      <c r="A141" t="s">
        <v>188</v>
      </c>
      <c r="B141" s="7">
        <v>1912</v>
      </c>
      <c r="C141" s="7" t="s">
        <v>186</v>
      </c>
      <c r="D141" s="9">
        <v>140</v>
      </c>
      <c r="E141" t="s">
        <v>0</v>
      </c>
      <c r="F141" s="7" t="str">
        <f>IFERROR(VLOOKUP(C141, TRANSLATORS!A:C, 2, FALSE), "")</f>
        <v>Famous</v>
      </c>
      <c r="G141" s="7" t="str">
        <f>IFERROR(VLOOKUP(C141, TRANSLATORS!A:C, 3, FALSE), "")</f>
        <v>男</v>
      </c>
      <c r="H141" t="str">
        <f>IFERROR(CONCATENATE(VLOOKUP(E141,CATEGORIES!A:B,2,FALSE),(VLOOKUP(F141,CATEGORIES!E:F,2,FALSE)), VLOOKUP(G141, CATEGORIES!I:J, 2, FALSE), D141), "")</f>
        <v>NFM140</v>
      </c>
    </row>
    <row r="142" spans="1:9" x14ac:dyDescent="0.35">
      <c r="A142" t="s">
        <v>189</v>
      </c>
      <c r="B142" s="7">
        <v>1912</v>
      </c>
      <c r="C142" s="7" t="s">
        <v>186</v>
      </c>
      <c r="D142" s="9">
        <v>141</v>
      </c>
      <c r="E142" t="s">
        <v>0</v>
      </c>
      <c r="F142" s="7" t="str">
        <f>IFERROR(VLOOKUP(C142, TRANSLATORS!A:C, 2, FALSE), "")</f>
        <v>Famous</v>
      </c>
      <c r="G142" s="7" t="str">
        <f>IFERROR(VLOOKUP(C142, TRANSLATORS!A:C, 3, FALSE), "")</f>
        <v>男</v>
      </c>
      <c r="H142" t="str">
        <f>IFERROR(CONCATENATE(VLOOKUP(E142,CATEGORIES!A:B,2,FALSE),(VLOOKUP(F142,CATEGORIES!E:F,2,FALSE)), VLOOKUP(G142, CATEGORIES!I:J, 2, FALSE), D142), "")</f>
        <v>NFM141</v>
      </c>
    </row>
    <row r="143" spans="1:9" x14ac:dyDescent="0.35">
      <c r="A143" t="s">
        <v>190</v>
      </c>
      <c r="B143" s="7">
        <v>1910</v>
      </c>
      <c r="C143" s="7" t="s">
        <v>186</v>
      </c>
      <c r="D143" s="9">
        <v>142</v>
      </c>
      <c r="E143" t="s">
        <v>0</v>
      </c>
      <c r="F143" s="7" t="str">
        <f>IFERROR(VLOOKUP(C143, TRANSLATORS!A:C, 2, FALSE), "")</f>
        <v>Famous</v>
      </c>
      <c r="G143" s="7" t="str">
        <f>IFERROR(VLOOKUP(C143, TRANSLATORS!A:C, 3, FALSE), "")</f>
        <v>男</v>
      </c>
      <c r="H143" t="str">
        <f>IFERROR(CONCATENATE(VLOOKUP(E143,CATEGORIES!A:B,2,FALSE),(VLOOKUP(F143,CATEGORIES!E:F,2,FALSE)), VLOOKUP(G143, CATEGORIES!I:J, 2, FALSE), D143), "")</f>
        <v>NFM142</v>
      </c>
    </row>
    <row r="144" spans="1:9" x14ac:dyDescent="0.35">
      <c r="A144" t="s">
        <v>191</v>
      </c>
      <c r="B144" s="7">
        <v>1894</v>
      </c>
      <c r="C144" s="7" t="s">
        <v>186</v>
      </c>
      <c r="D144" s="9">
        <v>143</v>
      </c>
      <c r="E144" t="s">
        <v>0</v>
      </c>
      <c r="F144" s="7" t="str">
        <f>IFERROR(VLOOKUP(C144, TRANSLATORS!A:C, 2, FALSE), "")</f>
        <v>Famous</v>
      </c>
      <c r="G144" s="7" t="str">
        <f>IFERROR(VLOOKUP(C144, TRANSLATORS!A:C, 3, FALSE), "")</f>
        <v>男</v>
      </c>
      <c r="H144" t="str">
        <f>IFERROR(CONCATENATE(VLOOKUP(E144,CATEGORIES!A:B,2,FALSE),(VLOOKUP(F144,CATEGORIES!E:F,2,FALSE)), VLOOKUP(G144, CATEGORIES!I:J, 2, FALSE), D144), "")</f>
        <v>NFM143</v>
      </c>
    </row>
    <row r="145" spans="1:8" x14ac:dyDescent="0.35">
      <c r="A145" t="s">
        <v>85</v>
      </c>
      <c r="B145" s="7">
        <v>1909</v>
      </c>
      <c r="C145" s="7" t="s">
        <v>192</v>
      </c>
      <c r="D145" s="9">
        <v>144</v>
      </c>
      <c r="E145" t="s">
        <v>0</v>
      </c>
      <c r="F145" s="7" t="str">
        <f>IFERROR(VLOOKUP(C145, TRANSLATORS!A:C, 2, FALSE), "")</f>
        <v>Normal</v>
      </c>
      <c r="G145" s="7" t="str">
        <f>IFERROR(VLOOKUP(C145, TRANSLATORS!A:C, 3, FALSE), "")</f>
        <v>男</v>
      </c>
      <c r="H145" t="str">
        <f>IFERROR(CONCATENATE(VLOOKUP(E145,CATEGORIES!A:B,2,FALSE),(VLOOKUP(F145,CATEGORIES!E:F,2,FALSE)), VLOOKUP(G145, CATEGORIES!I:J, 2, FALSE), D145), "")</f>
        <v>NNM144</v>
      </c>
    </row>
    <row r="146" spans="1:8" x14ac:dyDescent="0.35">
      <c r="A146" t="s">
        <v>193</v>
      </c>
      <c r="B146" s="7">
        <v>1908</v>
      </c>
      <c r="C146" s="7" t="s">
        <v>192</v>
      </c>
      <c r="D146" s="9">
        <v>145</v>
      </c>
      <c r="E146" t="s">
        <v>0</v>
      </c>
      <c r="F146" s="7" t="str">
        <f>IFERROR(VLOOKUP(C146, TRANSLATORS!A:C, 2, FALSE), "")</f>
        <v>Normal</v>
      </c>
      <c r="G146" s="7" t="str">
        <f>IFERROR(VLOOKUP(C146, TRANSLATORS!A:C, 3, FALSE), "")</f>
        <v>男</v>
      </c>
      <c r="H146" t="str">
        <f>IFERROR(CONCATENATE(VLOOKUP(E146,CATEGORIES!A:B,2,FALSE),(VLOOKUP(F146,CATEGORIES!E:F,2,FALSE)), VLOOKUP(G146, CATEGORIES!I:J, 2, FALSE), D146), "")</f>
        <v>NNM145</v>
      </c>
    </row>
    <row r="147" spans="1:8" x14ac:dyDescent="0.35">
      <c r="A147" t="s">
        <v>195</v>
      </c>
      <c r="B147" s="7">
        <v>1912</v>
      </c>
      <c r="C147" s="7" t="s">
        <v>198</v>
      </c>
      <c r="D147" s="9">
        <v>146</v>
      </c>
      <c r="E147" t="s">
        <v>0</v>
      </c>
      <c r="F147" s="7" t="s">
        <v>6</v>
      </c>
      <c r="G147" s="7" t="str">
        <f>IFERROR(VLOOKUP(C147, TRANSLATORS!A:C, 3, FALSE), "")</f>
        <v>男</v>
      </c>
      <c r="H147" t="str">
        <f>IFERROR(CONCATENATE(VLOOKUP(E147,CATEGORIES!A:B,2,FALSE),(VLOOKUP(F147,CATEGORIES!E:F,2,FALSE)), VLOOKUP(G147, CATEGORIES!I:J, 2, FALSE), D147), "")</f>
        <v>NFM146</v>
      </c>
    </row>
    <row r="148" spans="1:8" x14ac:dyDescent="0.35">
      <c r="A148" t="s">
        <v>196</v>
      </c>
      <c r="B148" s="7">
        <v>1911</v>
      </c>
      <c r="C148" s="7" t="s">
        <v>197</v>
      </c>
      <c r="D148" s="9">
        <v>147</v>
      </c>
      <c r="E148" t="s">
        <v>0</v>
      </c>
      <c r="F148" s="7" t="str">
        <f>IFERROR(VLOOKUP(C148, TRANSLATORS!A:C, 2, FALSE), "")</f>
        <v>Normal</v>
      </c>
      <c r="G148" s="7" t="str">
        <f>IFERROR(VLOOKUP(C148, TRANSLATORS!A:C, 3, FALSE), "")</f>
        <v>男</v>
      </c>
      <c r="H148" t="str">
        <f>IFERROR(CONCATENATE(VLOOKUP(E148,CATEGORIES!A:B,2,FALSE),(VLOOKUP(F148,CATEGORIES!E:F,2,FALSE)), VLOOKUP(G148, CATEGORIES!I:J, 2, FALSE), D148), "")</f>
        <v>NNM147</v>
      </c>
    </row>
    <row r="149" spans="1:8" x14ac:dyDescent="0.35">
      <c r="A149" t="s">
        <v>201</v>
      </c>
      <c r="B149" s="7">
        <v>1909</v>
      </c>
      <c r="C149" s="7" t="s">
        <v>202</v>
      </c>
      <c r="D149" s="9">
        <v>148</v>
      </c>
      <c r="E149" t="s">
        <v>0</v>
      </c>
      <c r="F149" s="7" t="str">
        <f>IFERROR(VLOOKUP(C149, TRANSLATORS!A:C, 2, FALSE), "")</f>
        <v>Famous</v>
      </c>
      <c r="G149" s="7" t="str">
        <f>IFERROR(VLOOKUP(C149, TRANSLATORS!A:C, 3, FALSE), "")</f>
        <v>男</v>
      </c>
      <c r="H149" t="str">
        <f>IFERROR(CONCATENATE(VLOOKUP(E149,CATEGORIES!A:B,2,FALSE),(VLOOKUP(F149,CATEGORIES!E:F,2,FALSE)), VLOOKUP(G149, CATEGORIES!I:J, 2, FALSE), D149), "")</f>
        <v>NFM148</v>
      </c>
    </row>
    <row r="150" spans="1:8" x14ac:dyDescent="0.35">
      <c r="A150" t="s">
        <v>208</v>
      </c>
      <c r="B150" s="7">
        <v>1895</v>
      </c>
      <c r="C150" s="7" t="s">
        <v>205</v>
      </c>
      <c r="D150" s="9">
        <v>149</v>
      </c>
      <c r="E150" t="s">
        <v>0</v>
      </c>
      <c r="F150" s="7" t="str">
        <f>IFERROR(VLOOKUP(C150, TRANSLATORS!A:C, 2, FALSE), "")</f>
        <v>Normal</v>
      </c>
      <c r="G150" s="7" t="str">
        <f>IFERROR(VLOOKUP(C150, TRANSLATORS!A:C, 3, FALSE), "")</f>
        <v>男</v>
      </c>
      <c r="H150" t="str">
        <f>IFERROR(CONCATENATE(VLOOKUP(E150,CATEGORIES!A:B,2,FALSE),(VLOOKUP(F150,CATEGORIES!E:F,2,FALSE)), VLOOKUP(G150, CATEGORIES!I:J, 2, FALSE), D150), "")</f>
        <v>NNM149</v>
      </c>
    </row>
    <row r="151" spans="1:8" x14ac:dyDescent="0.35">
      <c r="A151" t="s">
        <v>207</v>
      </c>
      <c r="B151" s="7">
        <v>1889</v>
      </c>
      <c r="C151" s="7" t="s">
        <v>205</v>
      </c>
      <c r="D151" s="9">
        <v>150</v>
      </c>
      <c r="E151" t="s">
        <v>0</v>
      </c>
      <c r="F151" s="7" t="str">
        <f>IFERROR(VLOOKUP(C151, TRANSLATORS!A:C, 2, FALSE), "")</f>
        <v>Normal</v>
      </c>
      <c r="G151" s="7" t="str">
        <f>IFERROR(VLOOKUP(C151, TRANSLATORS!A:C, 3, FALSE), "")</f>
        <v>男</v>
      </c>
      <c r="H151" t="str">
        <f>IFERROR(CONCATENATE(VLOOKUP(E151,CATEGORIES!A:B,2,FALSE),(VLOOKUP(F151,CATEGORIES!E:F,2,FALSE)), VLOOKUP(G151, CATEGORIES!I:J, 2, FALSE), D151), "")</f>
        <v>NNM150</v>
      </c>
    </row>
    <row r="152" spans="1:8" x14ac:dyDescent="0.35">
      <c r="A152" t="s">
        <v>210</v>
      </c>
      <c r="B152" s="7">
        <v>1909</v>
      </c>
      <c r="C152" s="7" t="s">
        <v>209</v>
      </c>
      <c r="D152" s="9">
        <v>151</v>
      </c>
      <c r="E152" t="s">
        <v>0</v>
      </c>
      <c r="F152" s="7" t="str">
        <f>IFERROR(VLOOKUP(C152, TRANSLATORS!A:C, 2, FALSE), "")</f>
        <v>Famous</v>
      </c>
      <c r="G152" s="7" t="str">
        <f>IFERROR(VLOOKUP(C152, TRANSLATORS!A:C, 3, FALSE), "")</f>
        <v>男</v>
      </c>
      <c r="H152" t="str">
        <f>IFERROR(CONCATENATE(VLOOKUP(E152,CATEGORIES!A:B,2,FALSE),(VLOOKUP(F152,CATEGORIES!E:F,2,FALSE)), VLOOKUP(G152, CATEGORIES!I:J, 2, FALSE), D152), "")</f>
        <v>NFM151</v>
      </c>
    </row>
    <row r="153" spans="1:8" x14ac:dyDescent="0.35">
      <c r="A153" t="s">
        <v>211</v>
      </c>
      <c r="B153" s="7">
        <v>1910</v>
      </c>
      <c r="C153" s="7" t="s">
        <v>209</v>
      </c>
      <c r="D153" s="9">
        <v>152</v>
      </c>
      <c r="E153" t="s">
        <v>0</v>
      </c>
      <c r="F153" s="7" t="str">
        <f>IFERROR(VLOOKUP(C153, TRANSLATORS!A:C, 2, FALSE), "")</f>
        <v>Famous</v>
      </c>
      <c r="G153" s="7" t="str">
        <f>IFERROR(VLOOKUP(C153, TRANSLATORS!A:C, 3, FALSE), "")</f>
        <v>男</v>
      </c>
      <c r="H153" t="str">
        <f>IFERROR(CONCATENATE(VLOOKUP(E153,CATEGORIES!A:B,2,FALSE),(VLOOKUP(F153,CATEGORIES!E:F,2,FALSE)), VLOOKUP(G153, CATEGORIES!I:J, 2, FALSE), D153), "")</f>
        <v>NFM152</v>
      </c>
    </row>
    <row r="154" spans="1:8" x14ac:dyDescent="0.35">
      <c r="A154" t="s">
        <v>212</v>
      </c>
      <c r="B154" s="7">
        <v>1909</v>
      </c>
      <c r="C154" s="7" t="s">
        <v>209</v>
      </c>
      <c r="D154" s="9">
        <v>153</v>
      </c>
      <c r="E154" t="s">
        <v>0</v>
      </c>
      <c r="F154" s="7" t="str">
        <f>IFERROR(VLOOKUP(C154, TRANSLATORS!A:C, 2, FALSE), "")</f>
        <v>Famous</v>
      </c>
      <c r="G154" s="7" t="str">
        <f>IFERROR(VLOOKUP(C154, TRANSLATORS!A:C, 3, FALSE), "")</f>
        <v>男</v>
      </c>
      <c r="H154" t="str">
        <f>IFERROR(CONCATENATE(VLOOKUP(E154,CATEGORIES!A:B,2,FALSE),(VLOOKUP(F154,CATEGORIES!E:F,2,FALSE)), VLOOKUP(G154, CATEGORIES!I:J, 2, FALSE), D154), "")</f>
        <v>NFM153</v>
      </c>
    </row>
    <row r="155" spans="1:8" x14ac:dyDescent="0.35">
      <c r="A155" t="s">
        <v>213</v>
      </c>
      <c r="B155" s="7">
        <v>1909</v>
      </c>
      <c r="C155" s="7" t="s">
        <v>209</v>
      </c>
      <c r="D155" s="9">
        <v>154</v>
      </c>
      <c r="E155" t="s">
        <v>0</v>
      </c>
      <c r="F155" s="7" t="str">
        <f>IFERROR(VLOOKUP(C155, TRANSLATORS!A:C, 2, FALSE), "")</f>
        <v>Famous</v>
      </c>
      <c r="G155" s="7" t="str">
        <f>IFERROR(VLOOKUP(C155, TRANSLATORS!A:C, 3, FALSE), "")</f>
        <v>男</v>
      </c>
      <c r="H155" t="str">
        <f>IFERROR(CONCATENATE(VLOOKUP(E155,CATEGORIES!A:B,2,FALSE),(VLOOKUP(F155,CATEGORIES!E:F,2,FALSE)), VLOOKUP(G155, CATEGORIES!I:J, 2, FALSE), D155), "")</f>
        <v>NFM154</v>
      </c>
    </row>
    <row r="156" spans="1:8" x14ac:dyDescent="0.35">
      <c r="A156" t="s">
        <v>214</v>
      </c>
      <c r="B156" s="7">
        <v>1911</v>
      </c>
      <c r="C156" s="7" t="s">
        <v>209</v>
      </c>
      <c r="D156" s="9">
        <v>155</v>
      </c>
      <c r="E156" t="s">
        <v>0</v>
      </c>
      <c r="F156" s="7" t="str">
        <f>IFERROR(VLOOKUP(C156, TRANSLATORS!A:C, 2, FALSE), "")</f>
        <v>Famous</v>
      </c>
      <c r="G156" s="7" t="str">
        <f>IFERROR(VLOOKUP(C156, TRANSLATORS!A:C, 3, FALSE), "")</f>
        <v>男</v>
      </c>
      <c r="H156" t="str">
        <f>IFERROR(CONCATENATE(VLOOKUP(E156,CATEGORIES!A:B,2,FALSE),(VLOOKUP(F156,CATEGORIES!E:F,2,FALSE)), VLOOKUP(G156, CATEGORIES!I:J, 2, FALSE), D156), "")</f>
        <v>NFM155</v>
      </c>
    </row>
    <row r="157" spans="1:8" x14ac:dyDescent="0.35">
      <c r="A157" t="s">
        <v>218</v>
      </c>
      <c r="B157" s="7">
        <v>1905</v>
      </c>
      <c r="C157" s="7" t="s">
        <v>217</v>
      </c>
      <c r="D157" s="9">
        <v>156</v>
      </c>
      <c r="E157" t="s">
        <v>0</v>
      </c>
      <c r="F157" s="7" t="str">
        <f>IFERROR(VLOOKUP(C157, TRANSLATORS!A:C, 2, FALSE), "")</f>
        <v>Famous</v>
      </c>
      <c r="G157" s="7" t="str">
        <f>IFERROR(VLOOKUP(C157, TRANSLATORS!A:C, 3, FALSE), "")</f>
        <v>男</v>
      </c>
      <c r="H157" t="str">
        <f>IFERROR(CONCATENATE(VLOOKUP(E157,CATEGORIES!A:B,2,FALSE),(VLOOKUP(F157,CATEGORIES!E:F,2,FALSE)), VLOOKUP(G157, CATEGORIES!I:J, 2, FALSE), D157), "")</f>
        <v>NFM156</v>
      </c>
    </row>
    <row r="158" spans="1:8" x14ac:dyDescent="0.35">
      <c r="A158" t="s">
        <v>221</v>
      </c>
      <c r="B158" s="7">
        <v>1908</v>
      </c>
      <c r="C158" s="7" t="s">
        <v>219</v>
      </c>
      <c r="D158" s="9">
        <v>157</v>
      </c>
      <c r="E158" t="s">
        <v>0</v>
      </c>
      <c r="F158" s="7" t="str">
        <f>IFERROR(VLOOKUP(C158, TRANSLATORS!A:C, 2, FALSE), "")</f>
        <v>Famous</v>
      </c>
      <c r="G158" s="7" t="str">
        <f>IFERROR(VLOOKUP(C158, TRANSLATORS!A:C, 3, FALSE), "")</f>
        <v>男</v>
      </c>
      <c r="H158" t="str">
        <f>IFERROR(CONCATENATE(VLOOKUP(E158,CATEGORIES!A:B,2,FALSE),(VLOOKUP(F158,CATEGORIES!E:F,2,FALSE)), VLOOKUP(G158, CATEGORIES!I:J, 2, FALSE), D158), "")</f>
        <v>NFM157</v>
      </c>
    </row>
    <row r="159" spans="1:8" x14ac:dyDescent="0.35">
      <c r="A159" t="s">
        <v>222</v>
      </c>
      <c r="B159" s="7">
        <v>1905</v>
      </c>
      <c r="C159" s="7" t="s">
        <v>219</v>
      </c>
      <c r="D159" s="9">
        <v>158</v>
      </c>
      <c r="E159" t="s">
        <v>0</v>
      </c>
      <c r="F159" s="7" t="str">
        <f>IFERROR(VLOOKUP(C159, TRANSLATORS!A:C, 2, FALSE), "")</f>
        <v>Famous</v>
      </c>
      <c r="G159" s="7" t="str">
        <f>IFERROR(VLOOKUP(C159, TRANSLATORS!A:C, 3, FALSE), "")</f>
        <v>男</v>
      </c>
      <c r="H159" t="str">
        <f>IFERROR(CONCATENATE(VLOOKUP(E159,CATEGORIES!A:B,2,FALSE),(VLOOKUP(F159,CATEGORIES!E:F,2,FALSE)), VLOOKUP(G159, CATEGORIES!I:J, 2, FALSE), D159), "")</f>
        <v>NFM158</v>
      </c>
    </row>
    <row r="160" spans="1:8" x14ac:dyDescent="0.35">
      <c r="A160" t="s">
        <v>223</v>
      </c>
      <c r="B160" s="7">
        <v>1896</v>
      </c>
      <c r="C160" s="7" t="s">
        <v>219</v>
      </c>
      <c r="D160" s="9">
        <v>159</v>
      </c>
      <c r="E160" t="s">
        <v>0</v>
      </c>
      <c r="F160" s="7" t="str">
        <f>IFERROR(VLOOKUP(C160, TRANSLATORS!A:C, 2, FALSE), "")</f>
        <v>Famous</v>
      </c>
      <c r="G160" s="7" t="str">
        <f>IFERROR(VLOOKUP(C160, TRANSLATORS!A:C, 3, FALSE), "")</f>
        <v>男</v>
      </c>
      <c r="H160" t="str">
        <f>IFERROR(CONCATENATE(VLOOKUP(E160,CATEGORIES!A:B,2,FALSE),(VLOOKUP(F160,CATEGORIES!E:F,2,FALSE)), VLOOKUP(G160, CATEGORIES!I:J, 2, FALSE), D160), "")</f>
        <v>NFM159</v>
      </c>
    </row>
    <row r="161" spans="1:10" x14ac:dyDescent="0.35">
      <c r="A161" t="s">
        <v>225</v>
      </c>
      <c r="B161" s="7">
        <v>1901</v>
      </c>
      <c r="C161" s="7" t="s">
        <v>224</v>
      </c>
      <c r="D161" s="9">
        <v>160</v>
      </c>
      <c r="E161" t="s">
        <v>0</v>
      </c>
      <c r="F161" s="7" t="str">
        <f>IFERROR(VLOOKUP(C161, TRANSLATORS!A:C, 2, FALSE), "")</f>
        <v>Famous</v>
      </c>
      <c r="G161" s="7" t="str">
        <f>IFERROR(VLOOKUP(C161, TRANSLATORS!A:C, 3, FALSE), "")</f>
        <v>男</v>
      </c>
      <c r="H161" t="str">
        <f>IFERROR(CONCATENATE(VLOOKUP(E161,CATEGORIES!A:B,2,FALSE),(VLOOKUP(F161,CATEGORIES!E:F,2,FALSE)), VLOOKUP(G161, CATEGORIES!I:J, 2, FALSE), D161), "")</f>
        <v>NFM160</v>
      </c>
    </row>
    <row r="162" spans="1:10" x14ac:dyDescent="0.35">
      <c r="A162" t="s">
        <v>227</v>
      </c>
      <c r="B162" s="7">
        <v>1897</v>
      </c>
      <c r="C162" s="7" t="s">
        <v>224</v>
      </c>
      <c r="D162" s="9">
        <v>161</v>
      </c>
      <c r="E162" t="s">
        <v>0</v>
      </c>
      <c r="F162" s="7" t="str">
        <f>IFERROR(VLOOKUP(C162, TRANSLATORS!A:C, 2, FALSE), "")</f>
        <v>Famous</v>
      </c>
      <c r="G162" s="7" t="str">
        <f>IFERROR(VLOOKUP(C162, TRANSLATORS!A:C, 3, FALSE), "")</f>
        <v>男</v>
      </c>
      <c r="H162" t="str">
        <f>IFERROR(CONCATENATE(VLOOKUP(E162,CATEGORIES!A:B,2,FALSE),(VLOOKUP(F162,CATEGORIES!E:F,2,FALSE)), VLOOKUP(G162, CATEGORIES!I:J, 2, FALSE), D162), "")</f>
        <v>NFM161</v>
      </c>
      <c r="J162" t="s">
        <v>228</v>
      </c>
    </row>
    <row r="163" spans="1:10" x14ac:dyDescent="0.35">
      <c r="A163" t="s">
        <v>229</v>
      </c>
      <c r="B163" s="7">
        <v>1891</v>
      </c>
      <c r="C163" s="7" t="s">
        <v>224</v>
      </c>
      <c r="D163" s="9">
        <v>162</v>
      </c>
      <c r="E163" t="s">
        <v>0</v>
      </c>
      <c r="F163" s="7" t="str">
        <f>IFERROR(VLOOKUP(C163, TRANSLATORS!A:C, 2, FALSE), "")</f>
        <v>Famous</v>
      </c>
      <c r="G163" s="7" t="str">
        <f>IFERROR(VLOOKUP(C163, TRANSLATORS!A:C, 3, FALSE), "")</f>
        <v>男</v>
      </c>
      <c r="H163" t="str">
        <f>IFERROR(CONCATENATE(VLOOKUP(E163,CATEGORIES!A:B,2,FALSE),(VLOOKUP(F163,CATEGORIES!E:F,2,FALSE)), VLOOKUP(G163, CATEGORIES!I:J, 2, FALSE), D163), "")</f>
        <v>NFM162</v>
      </c>
    </row>
    <row r="164" spans="1:10" x14ac:dyDescent="0.35">
      <c r="A164" t="s">
        <v>147</v>
      </c>
      <c r="B164" s="7">
        <v>1887</v>
      </c>
      <c r="C164" s="7" t="s">
        <v>230</v>
      </c>
      <c r="D164" s="9">
        <v>163</v>
      </c>
      <c r="E164" t="s">
        <v>0</v>
      </c>
      <c r="F164" s="7" t="str">
        <f>IFERROR(VLOOKUP(C164, TRANSLATORS!A:C, 2, FALSE), "")</f>
        <v>Famous</v>
      </c>
      <c r="G164" s="7" t="str">
        <f>IFERROR(VLOOKUP(C164, TRANSLATORS!A:C, 3, FALSE), "")</f>
        <v>男</v>
      </c>
      <c r="H164" t="str">
        <f>IFERROR(CONCATENATE(VLOOKUP(E164,CATEGORIES!A:B,2,FALSE),(VLOOKUP(F164,CATEGORIES!E:F,2,FALSE)), VLOOKUP(G164, CATEGORIES!I:J, 2, FALSE), D164), "")</f>
        <v>NFM163</v>
      </c>
    </row>
    <row r="165" spans="1:10" x14ac:dyDescent="0.35">
      <c r="A165" t="s">
        <v>233</v>
      </c>
      <c r="B165" s="7">
        <v>1908</v>
      </c>
      <c r="C165" s="7" t="s">
        <v>232</v>
      </c>
      <c r="D165" s="9">
        <v>164</v>
      </c>
      <c r="E165" t="s">
        <v>0</v>
      </c>
      <c r="F165" s="7" t="str">
        <f>IFERROR(VLOOKUP(C165, TRANSLATORS!A:C, 2, FALSE), "")</f>
        <v>Famous</v>
      </c>
      <c r="G165" s="7" t="str">
        <f>IFERROR(VLOOKUP(C165, TRANSLATORS!A:C, 3, FALSE), "")</f>
        <v>男</v>
      </c>
      <c r="H165" t="str">
        <f>IFERROR(CONCATENATE(VLOOKUP(E165,CATEGORIES!A:B,2,FALSE),(VLOOKUP(F165,CATEGORIES!E:F,2,FALSE)), VLOOKUP(G165, CATEGORIES!I:J, 2, FALSE), D165), "")</f>
        <v>NFM164</v>
      </c>
    </row>
    <row r="166" spans="1:10" x14ac:dyDescent="0.35">
      <c r="A166" t="s">
        <v>240</v>
      </c>
      <c r="B166" s="7">
        <v>1910</v>
      </c>
      <c r="C166" s="7" t="s">
        <v>232</v>
      </c>
      <c r="D166" s="9">
        <v>165</v>
      </c>
      <c r="E166" t="s">
        <v>0</v>
      </c>
      <c r="F166" s="7" t="str">
        <f>IFERROR(VLOOKUP(C166, TRANSLATORS!A:C, 2, FALSE), "")</f>
        <v>Famous</v>
      </c>
      <c r="G166" s="7" t="str">
        <f>IFERROR(VLOOKUP(C166, TRANSLATORS!A:C, 3, FALSE), "")</f>
        <v>男</v>
      </c>
      <c r="H166" t="str">
        <f>IFERROR(CONCATENATE(VLOOKUP(E166,CATEGORIES!A:B,2,FALSE),(VLOOKUP(F166,CATEGORIES!E:F,2,FALSE)), VLOOKUP(G166, CATEGORIES!I:J, 2, FALSE), D166), "")</f>
        <v>NFM165</v>
      </c>
    </row>
    <row r="167" spans="1:10" x14ac:dyDescent="0.35">
      <c r="A167" t="s">
        <v>236</v>
      </c>
      <c r="B167" s="7">
        <v>1910</v>
      </c>
      <c r="C167" s="7" t="s">
        <v>232</v>
      </c>
      <c r="D167" s="9">
        <v>166</v>
      </c>
      <c r="E167" t="s">
        <v>0</v>
      </c>
      <c r="F167" s="7" t="str">
        <f>IFERROR(VLOOKUP(C167, TRANSLATORS!A:C, 2, FALSE), "")</f>
        <v>Famous</v>
      </c>
      <c r="G167" s="7" t="str">
        <f>IFERROR(VLOOKUP(C167, TRANSLATORS!A:C, 3, FALSE), "")</f>
        <v>男</v>
      </c>
      <c r="H167" t="str">
        <f>IFERROR(CONCATENATE(VLOOKUP(E167,CATEGORIES!A:B,2,FALSE),(VLOOKUP(F167,CATEGORIES!E:F,2,FALSE)), VLOOKUP(G167, CATEGORIES!I:J, 2, FALSE), D167), "")</f>
        <v>NFM166</v>
      </c>
    </row>
    <row r="168" spans="1:10" x14ac:dyDescent="0.35">
      <c r="A168" t="s">
        <v>237</v>
      </c>
      <c r="B168" s="7">
        <v>1910</v>
      </c>
      <c r="C168" s="7" t="s">
        <v>232</v>
      </c>
      <c r="D168" s="9">
        <v>167</v>
      </c>
      <c r="E168" t="s">
        <v>0</v>
      </c>
      <c r="F168" s="7" t="str">
        <f>IFERROR(VLOOKUP(C168, TRANSLATORS!A:C, 2, FALSE), "")</f>
        <v>Famous</v>
      </c>
      <c r="G168" s="7" t="str">
        <f>IFERROR(VLOOKUP(C168, TRANSLATORS!A:C, 3, FALSE), "")</f>
        <v>男</v>
      </c>
      <c r="H168" t="str">
        <f>IFERROR(CONCATENATE(VLOOKUP(E168,CATEGORIES!A:B,2,FALSE),(VLOOKUP(F168,CATEGORIES!E:F,2,FALSE)), VLOOKUP(G168, CATEGORIES!I:J, 2, FALSE), D168), "")</f>
        <v>NFM167</v>
      </c>
    </row>
    <row r="169" spans="1:10" x14ac:dyDescent="0.35">
      <c r="A169" t="s">
        <v>238</v>
      </c>
      <c r="B169" s="7">
        <v>1910</v>
      </c>
      <c r="C169" s="7" t="s">
        <v>232</v>
      </c>
      <c r="D169" s="9">
        <v>168</v>
      </c>
      <c r="E169" t="s">
        <v>0</v>
      </c>
      <c r="F169" s="7" t="str">
        <f>IFERROR(VLOOKUP(C169, TRANSLATORS!A:C, 2, FALSE), "")</f>
        <v>Famous</v>
      </c>
      <c r="G169" s="7" t="str">
        <f>IFERROR(VLOOKUP(C169, TRANSLATORS!A:C, 3, FALSE), "")</f>
        <v>男</v>
      </c>
      <c r="H169" t="str">
        <f>IFERROR(CONCATENATE(VLOOKUP(E169,CATEGORIES!A:B,2,FALSE),(VLOOKUP(F169,CATEGORIES!E:F,2,FALSE)), VLOOKUP(G169, CATEGORIES!I:J, 2, FALSE), D169), "")</f>
        <v>NFM168</v>
      </c>
    </row>
    <row r="170" spans="1:10" x14ac:dyDescent="0.35">
      <c r="A170" t="s">
        <v>239</v>
      </c>
      <c r="B170" s="7">
        <v>1910</v>
      </c>
      <c r="C170" s="7" t="s">
        <v>232</v>
      </c>
      <c r="D170" s="9">
        <v>169</v>
      </c>
      <c r="E170" t="s">
        <v>0</v>
      </c>
      <c r="F170" s="7" t="str">
        <f>IFERROR(VLOOKUP(C170, TRANSLATORS!A:C, 2, FALSE), "")</f>
        <v>Famous</v>
      </c>
      <c r="G170" s="7" t="str">
        <f>IFERROR(VLOOKUP(C170, TRANSLATORS!A:C, 3, FALSE), "")</f>
        <v>男</v>
      </c>
      <c r="H170" t="str">
        <f>IFERROR(CONCATENATE(VLOOKUP(E170,CATEGORIES!A:B,2,FALSE),(VLOOKUP(F170,CATEGORIES!E:F,2,FALSE)), VLOOKUP(G170, CATEGORIES!I:J, 2, FALSE), D170), "")</f>
        <v>NFM169</v>
      </c>
    </row>
    <row r="171" spans="1:10" x14ac:dyDescent="0.35">
      <c r="A171" t="s">
        <v>241</v>
      </c>
      <c r="B171" s="7">
        <v>1906</v>
      </c>
      <c r="C171" s="7" t="s">
        <v>232</v>
      </c>
      <c r="D171" s="9">
        <v>170</v>
      </c>
      <c r="E171" t="s">
        <v>0</v>
      </c>
      <c r="F171" s="7" t="str">
        <f>IFERROR(VLOOKUP(C171, TRANSLATORS!A:C, 2, FALSE), "")</f>
        <v>Famous</v>
      </c>
      <c r="G171" s="7" t="str">
        <f>IFERROR(VLOOKUP(C171, TRANSLATORS!A:C, 3, FALSE), "")</f>
        <v>男</v>
      </c>
      <c r="H171" t="str">
        <f>IFERROR(CONCATENATE(VLOOKUP(E171,CATEGORIES!A:B,2,FALSE),(VLOOKUP(F171,CATEGORIES!E:F,2,FALSE)), VLOOKUP(G171, CATEGORIES!I:J, 2, FALSE), D171), "")</f>
        <v>NFM170</v>
      </c>
    </row>
    <row r="172" spans="1:10" x14ac:dyDescent="0.35">
      <c r="A172" t="s">
        <v>242</v>
      </c>
      <c r="B172" s="7">
        <v>1910</v>
      </c>
      <c r="C172" s="7" t="s">
        <v>232</v>
      </c>
      <c r="D172" s="9">
        <v>171</v>
      </c>
      <c r="E172" t="s">
        <v>0</v>
      </c>
      <c r="F172" s="7" t="str">
        <f>IFERROR(VLOOKUP(C172, TRANSLATORS!A:C, 2, FALSE), "")</f>
        <v>Famous</v>
      </c>
      <c r="G172" s="7" t="str">
        <f>IFERROR(VLOOKUP(C172, TRANSLATORS!A:C, 3, FALSE), "")</f>
        <v>男</v>
      </c>
      <c r="H172" t="str">
        <f>IFERROR(CONCATENATE(VLOOKUP(E172,CATEGORIES!A:B,2,FALSE),(VLOOKUP(F172,CATEGORIES!E:F,2,FALSE)), VLOOKUP(G172, CATEGORIES!I:J, 2, FALSE), D172), "")</f>
        <v>NFM171</v>
      </c>
    </row>
    <row r="173" spans="1:10" x14ac:dyDescent="0.35">
      <c r="A173" t="s">
        <v>243</v>
      </c>
      <c r="B173" s="7">
        <v>1907</v>
      </c>
      <c r="C173" s="7" t="s">
        <v>175</v>
      </c>
      <c r="D173" s="9">
        <v>172</v>
      </c>
      <c r="E173" t="s">
        <v>0</v>
      </c>
      <c r="F173" s="7" t="str">
        <f>IFERROR(VLOOKUP(C173, TRANSLATORS!A:C, 2, FALSE), "")</f>
        <v>Famous</v>
      </c>
      <c r="G173" s="7" t="str">
        <f>IFERROR(VLOOKUP(C173, TRANSLATORS!A:C, 3, FALSE), "")</f>
        <v>男</v>
      </c>
      <c r="H173" t="str">
        <f>IFERROR(CONCATENATE(VLOOKUP(E173,CATEGORIES!A:B,2,FALSE),(VLOOKUP(F173,CATEGORIES!E:F,2,FALSE)), VLOOKUP(G173, CATEGORIES!I:J, 2, FALSE), D173), "")</f>
        <v>NFM172</v>
      </c>
    </row>
    <row r="174" spans="1:10" x14ac:dyDescent="0.35">
      <c r="A174" t="s">
        <v>244</v>
      </c>
      <c r="B174" s="7">
        <v>1909</v>
      </c>
      <c r="C174" s="7" t="s">
        <v>175</v>
      </c>
      <c r="D174" s="9">
        <v>173</v>
      </c>
      <c r="E174" t="s">
        <v>0</v>
      </c>
      <c r="F174" s="7" t="str">
        <f>IFERROR(VLOOKUP(C174, TRANSLATORS!A:C, 2, FALSE), "")</f>
        <v>Famous</v>
      </c>
      <c r="G174" s="7" t="str">
        <f>IFERROR(VLOOKUP(C174, TRANSLATORS!A:C, 3, FALSE), "")</f>
        <v>男</v>
      </c>
      <c r="H174" t="str">
        <f>IFERROR(CONCATENATE(VLOOKUP(E174,CATEGORIES!A:B,2,FALSE),(VLOOKUP(F174,CATEGORIES!E:F,2,FALSE)), VLOOKUP(G174, CATEGORIES!I:J, 2, FALSE), D174), "")</f>
        <v>NFM173</v>
      </c>
    </row>
    <row r="175" spans="1:10" x14ac:dyDescent="0.35">
      <c r="A175" t="s">
        <v>245</v>
      </c>
      <c r="B175" s="7">
        <v>1910</v>
      </c>
      <c r="C175" s="7" t="s">
        <v>175</v>
      </c>
      <c r="D175" s="9">
        <v>174</v>
      </c>
      <c r="E175" t="s">
        <v>0</v>
      </c>
      <c r="F175" s="7" t="str">
        <f>IFERROR(VLOOKUP(C175, TRANSLATORS!A:C, 2, FALSE), "")</f>
        <v>Famous</v>
      </c>
      <c r="G175" s="7" t="str">
        <f>IFERROR(VLOOKUP(C175, TRANSLATORS!A:C, 3, FALSE), "")</f>
        <v>男</v>
      </c>
      <c r="H175" t="str">
        <f>IFERROR(CONCATENATE(VLOOKUP(E175,CATEGORIES!A:B,2,FALSE),(VLOOKUP(F175,CATEGORIES!E:F,2,FALSE)), VLOOKUP(G175, CATEGORIES!I:J, 2, FALSE), D175), "")</f>
        <v>NFM174</v>
      </c>
    </row>
    <row r="176" spans="1:10" x14ac:dyDescent="0.35">
      <c r="A176" t="s">
        <v>246</v>
      </c>
      <c r="B176" s="7">
        <v>1911</v>
      </c>
      <c r="C176" s="7" t="s">
        <v>175</v>
      </c>
      <c r="D176" s="9">
        <v>175</v>
      </c>
      <c r="E176" t="s">
        <v>0</v>
      </c>
      <c r="F176" s="7" t="str">
        <f>IFERROR(VLOOKUP(C176, TRANSLATORS!A:C, 2, FALSE), "")</f>
        <v>Famous</v>
      </c>
      <c r="G176" s="7" t="str">
        <f>IFERROR(VLOOKUP(C176, TRANSLATORS!A:C, 3, FALSE), "")</f>
        <v>男</v>
      </c>
      <c r="H176" t="str">
        <f>IFERROR(CONCATENATE(VLOOKUP(E176,CATEGORIES!A:B,2,FALSE),(VLOOKUP(F176,CATEGORIES!E:F,2,FALSE)), VLOOKUP(G176, CATEGORIES!I:J, 2, FALSE), D176), "")</f>
        <v>NFM175</v>
      </c>
    </row>
    <row r="177" spans="1:10" x14ac:dyDescent="0.35">
      <c r="A177" t="s">
        <v>247</v>
      </c>
      <c r="B177" s="7">
        <v>1912</v>
      </c>
      <c r="C177" s="7" t="s">
        <v>175</v>
      </c>
      <c r="D177" s="9">
        <v>176</v>
      </c>
      <c r="E177" t="s">
        <v>0</v>
      </c>
      <c r="F177" s="7" t="str">
        <f>IFERROR(VLOOKUP(C177, TRANSLATORS!A:C, 2, FALSE), "")</f>
        <v>Famous</v>
      </c>
      <c r="G177" s="7" t="str">
        <f>IFERROR(VLOOKUP(C177, TRANSLATORS!A:C, 3, FALSE), "")</f>
        <v>男</v>
      </c>
      <c r="H177" t="str">
        <f>IFERROR(CONCATENATE(VLOOKUP(E177,CATEGORIES!A:B,2,FALSE),(VLOOKUP(F177,CATEGORIES!E:F,2,FALSE)), VLOOKUP(G177, CATEGORIES!I:J, 2, FALSE), D177), "")</f>
        <v>NFM176</v>
      </c>
      <c r="J177" t="s">
        <v>248</v>
      </c>
    </row>
    <row r="178" spans="1:10" x14ac:dyDescent="0.35">
      <c r="A178" t="s">
        <v>249</v>
      </c>
      <c r="B178" s="7">
        <v>1902</v>
      </c>
      <c r="C178" s="7" t="s">
        <v>175</v>
      </c>
      <c r="D178" s="9">
        <v>177</v>
      </c>
      <c r="E178" t="s">
        <v>0</v>
      </c>
      <c r="F178" s="7" t="str">
        <f>IFERROR(VLOOKUP(C178, TRANSLATORS!A:C, 2, FALSE), "")</f>
        <v>Famous</v>
      </c>
      <c r="G178" s="7" t="str">
        <f>IFERROR(VLOOKUP(C178, TRANSLATORS!A:C, 3, FALSE), "")</f>
        <v>男</v>
      </c>
      <c r="H178" t="str">
        <f>IFERROR(CONCATENATE(VLOOKUP(E178,CATEGORIES!A:B,2,FALSE),(VLOOKUP(F178,CATEGORIES!E:F,2,FALSE)), VLOOKUP(G178, CATEGORIES!I:J, 2, FALSE), D178), "")</f>
        <v>NFM177</v>
      </c>
    </row>
    <row r="179" spans="1:10" x14ac:dyDescent="0.35">
      <c r="A179" t="s">
        <v>250</v>
      </c>
      <c r="B179" s="7">
        <v>1906</v>
      </c>
      <c r="C179" s="7" t="s">
        <v>175</v>
      </c>
      <c r="D179" s="9">
        <v>178</v>
      </c>
      <c r="E179" t="s">
        <v>0</v>
      </c>
      <c r="F179" s="7" t="str">
        <f>IFERROR(VLOOKUP(C179, TRANSLATORS!A:C, 2, FALSE), "")</f>
        <v>Famous</v>
      </c>
      <c r="G179" s="7" t="str">
        <f>IFERROR(VLOOKUP(C179, TRANSLATORS!A:C, 3, FALSE), "")</f>
        <v>男</v>
      </c>
      <c r="H179" t="str">
        <f>IFERROR(CONCATENATE(VLOOKUP(E179,CATEGORIES!A:B,2,FALSE),(VLOOKUP(F179,CATEGORIES!E:F,2,FALSE)), VLOOKUP(G179, CATEGORIES!I:J, 2, FALSE), D179), "")</f>
        <v>NFM178</v>
      </c>
    </row>
    <row r="180" spans="1:10" x14ac:dyDescent="0.35">
      <c r="A180" t="s">
        <v>251</v>
      </c>
      <c r="B180" s="7">
        <v>1912</v>
      </c>
      <c r="C180" s="7" t="s">
        <v>175</v>
      </c>
      <c r="D180" s="9">
        <v>179</v>
      </c>
      <c r="E180" t="s">
        <v>0</v>
      </c>
      <c r="F180" s="7" t="str">
        <f>IFERROR(VLOOKUP(C180, TRANSLATORS!A:C, 2, FALSE), "")</f>
        <v>Famous</v>
      </c>
      <c r="G180" s="7" t="str">
        <f>IFERROR(VLOOKUP(C180, TRANSLATORS!A:C, 3, FALSE), "")</f>
        <v>男</v>
      </c>
      <c r="H180" t="str">
        <f>IFERROR(CONCATENATE(VLOOKUP(E180,CATEGORIES!A:B,2,FALSE),(VLOOKUP(F180,CATEGORIES!E:F,2,FALSE)), VLOOKUP(G180, CATEGORIES!I:J, 2, FALSE), D180), "")</f>
        <v>NFM179</v>
      </c>
    </row>
    <row r="181" spans="1:10" x14ac:dyDescent="0.35">
      <c r="A181" t="s">
        <v>252</v>
      </c>
      <c r="B181" s="7">
        <v>1911</v>
      </c>
      <c r="C181" s="7" t="s">
        <v>175</v>
      </c>
      <c r="D181" s="9">
        <v>180</v>
      </c>
      <c r="E181" t="s">
        <v>0</v>
      </c>
      <c r="F181" s="7" t="str">
        <f>IFERROR(VLOOKUP(C181, TRANSLATORS!A:C, 2, FALSE), "")</f>
        <v>Famous</v>
      </c>
      <c r="G181" s="7" t="str">
        <f>IFERROR(VLOOKUP(C181, TRANSLATORS!A:C, 3, FALSE), "")</f>
        <v>男</v>
      </c>
      <c r="H181" t="str">
        <f>IFERROR(CONCATENATE(VLOOKUP(E181,CATEGORIES!A:B,2,FALSE),(VLOOKUP(F181,CATEGORIES!E:F,2,FALSE)), VLOOKUP(G181, CATEGORIES!I:J, 2, FALSE), D181), "")</f>
        <v>NFM180</v>
      </c>
    </row>
    <row r="182" spans="1:10" x14ac:dyDescent="0.35">
      <c r="A182" t="s">
        <v>253</v>
      </c>
      <c r="B182" s="7">
        <v>1912</v>
      </c>
      <c r="C182" s="7" t="s">
        <v>175</v>
      </c>
      <c r="D182" s="9">
        <v>181</v>
      </c>
      <c r="E182" t="s">
        <v>0</v>
      </c>
      <c r="F182" s="7" t="str">
        <f>IFERROR(VLOOKUP(C182, TRANSLATORS!A:C, 2, FALSE), "")</f>
        <v>Famous</v>
      </c>
      <c r="G182" s="7" t="str">
        <f>IFERROR(VLOOKUP(C182, TRANSLATORS!A:C, 3, FALSE), "")</f>
        <v>男</v>
      </c>
      <c r="H182" t="str">
        <f>IFERROR(CONCATENATE(VLOOKUP(E182,CATEGORIES!A:B,2,FALSE),(VLOOKUP(F182,CATEGORIES!E:F,2,FALSE)), VLOOKUP(G182, CATEGORIES!I:J, 2, FALSE), D182), "")</f>
        <v>NFM181</v>
      </c>
    </row>
    <row r="183" spans="1:10" x14ac:dyDescent="0.35">
      <c r="A183" t="s">
        <v>254</v>
      </c>
      <c r="B183" s="7">
        <v>1906</v>
      </c>
      <c r="C183" s="7" t="s">
        <v>175</v>
      </c>
      <c r="D183" s="9">
        <v>182</v>
      </c>
      <c r="E183" t="s">
        <v>0</v>
      </c>
      <c r="F183" s="7" t="str">
        <f>IFERROR(VLOOKUP(C183, TRANSLATORS!A:C, 2, FALSE), "")</f>
        <v>Famous</v>
      </c>
      <c r="G183" s="7" t="str">
        <f>IFERROR(VLOOKUP(C183, TRANSLATORS!A:C, 3, FALSE), "")</f>
        <v>男</v>
      </c>
      <c r="H183" t="str">
        <f>IFERROR(CONCATENATE(VLOOKUP(E183,CATEGORIES!A:B,2,FALSE),(VLOOKUP(F183,CATEGORIES!E:F,2,FALSE)), VLOOKUP(G183, CATEGORIES!I:J, 2, FALSE), D183), "")</f>
        <v>NFM182</v>
      </c>
    </row>
    <row r="184" spans="1:10" x14ac:dyDescent="0.35">
      <c r="A184" t="s">
        <v>255</v>
      </c>
      <c r="B184" s="7">
        <v>1902</v>
      </c>
      <c r="C184" s="7" t="s">
        <v>175</v>
      </c>
      <c r="D184" s="9">
        <v>183</v>
      </c>
      <c r="E184" t="s">
        <v>0</v>
      </c>
      <c r="F184" s="7" t="str">
        <f>IFERROR(VLOOKUP(C184, TRANSLATORS!A:C, 2, FALSE), "")</f>
        <v>Famous</v>
      </c>
      <c r="G184" s="7" t="str">
        <f>IFERROR(VLOOKUP(C184, TRANSLATORS!A:C, 3, FALSE), "")</f>
        <v>男</v>
      </c>
      <c r="H184" t="str">
        <f>IFERROR(CONCATENATE(VLOOKUP(E184,CATEGORIES!A:B,2,FALSE),(VLOOKUP(F184,CATEGORIES!E:F,2,FALSE)), VLOOKUP(G184, CATEGORIES!I:J, 2, FALSE), D184), "")</f>
        <v>NFM183</v>
      </c>
    </row>
    <row r="185" spans="1:10" x14ac:dyDescent="0.35">
      <c r="A185" t="s">
        <v>256</v>
      </c>
      <c r="B185" s="7">
        <v>1907</v>
      </c>
      <c r="C185" s="7" t="s">
        <v>259</v>
      </c>
      <c r="D185" s="9">
        <v>184</v>
      </c>
      <c r="E185" t="s">
        <v>0</v>
      </c>
      <c r="F185" s="7" t="str">
        <f>IFERROR(VLOOKUP(C185, TRANSLATORS!A:C, 2, FALSE), "")</f>
        <v>Famous</v>
      </c>
      <c r="G185" s="7" t="str">
        <f>IFERROR(VLOOKUP(C185, TRANSLATORS!A:C, 3, FALSE), "")</f>
        <v>男</v>
      </c>
      <c r="H185" t="str">
        <f>IFERROR(CONCATENATE(VLOOKUP(E185,CATEGORIES!A:B,2,FALSE),(VLOOKUP(F185,CATEGORIES!E:F,2,FALSE)), VLOOKUP(G185, CATEGORIES!I:J, 2, FALSE), D185), "")</f>
        <v>NFM184</v>
      </c>
    </row>
    <row r="186" spans="1:10" x14ac:dyDescent="0.35">
      <c r="A186" t="s">
        <v>258</v>
      </c>
      <c r="B186" s="7">
        <v>1909</v>
      </c>
      <c r="C186" s="7" t="s">
        <v>259</v>
      </c>
      <c r="D186" s="9">
        <v>185</v>
      </c>
      <c r="E186" t="s">
        <v>0</v>
      </c>
      <c r="F186" s="7" t="str">
        <f>IFERROR(VLOOKUP(C185, TRANSLATORS!A:C, 2, FALSE), "")</f>
        <v>Famous</v>
      </c>
      <c r="G186" s="7" t="str">
        <f>IFERROR(VLOOKUP(C185, TRANSLATORS!A:C, 3, FALSE), "")</f>
        <v>男</v>
      </c>
      <c r="H186" t="str">
        <f>IFERROR(CONCATENATE(VLOOKUP(E186,CATEGORIES!A:B,2,FALSE),(VLOOKUP(F186,CATEGORIES!E:F,2,FALSE)), VLOOKUP(G186, CATEGORIES!I:J, 2, FALSE), D186), "")</f>
        <v>NFM185</v>
      </c>
    </row>
    <row r="187" spans="1:10" x14ac:dyDescent="0.35">
      <c r="A187" t="s">
        <v>260</v>
      </c>
      <c r="B187" s="7">
        <v>1891</v>
      </c>
      <c r="C187" s="7" t="s">
        <v>261</v>
      </c>
      <c r="D187" s="9">
        <v>186</v>
      </c>
      <c r="E187" t="s">
        <v>0</v>
      </c>
      <c r="F187" s="7" t="str">
        <f>IFERROR(VLOOKUP(C188, TRANSLATORS!A:C, 2, FALSE), "")</f>
        <v>Famous</v>
      </c>
      <c r="G187" s="7" t="str">
        <f>IFERROR(VLOOKUP(C188, TRANSLATORS!A:C, 3, FALSE), "")</f>
        <v>男</v>
      </c>
      <c r="H187" t="str">
        <f>IFERROR(CONCATENATE(VLOOKUP(E187,CATEGORIES!A:B,2,FALSE),(VLOOKUP(F187,CATEGORIES!E:F,2,FALSE)), VLOOKUP(G187, CATEGORIES!I:J, 2, FALSE), D187), "")</f>
        <v>NFM186</v>
      </c>
    </row>
    <row r="188" spans="1:10" x14ac:dyDescent="0.35">
      <c r="A188" t="s">
        <v>262</v>
      </c>
      <c r="B188" s="7">
        <v>1911</v>
      </c>
      <c r="C188" s="7" t="s">
        <v>261</v>
      </c>
      <c r="D188" s="9">
        <v>187</v>
      </c>
      <c r="E188" t="s">
        <v>0</v>
      </c>
      <c r="F188" s="7" t="str">
        <f>IFERROR(VLOOKUP(C189, TRANSLATORS!A:C, 2, FALSE), "")</f>
        <v>Famous</v>
      </c>
      <c r="G188" s="7" t="str">
        <f>IFERROR(VLOOKUP(C189, TRANSLATORS!A:C, 3, FALSE), "")</f>
        <v>男</v>
      </c>
      <c r="H188" t="str">
        <f>IFERROR(CONCATENATE(VLOOKUP(E188,CATEGORIES!A:B,2,FALSE),(VLOOKUP(F188,CATEGORIES!E:F,2,FALSE)), VLOOKUP(G188, CATEGORIES!I:J, 2, FALSE), D188), "")</f>
        <v>NFM187</v>
      </c>
    </row>
    <row r="189" spans="1:10" x14ac:dyDescent="0.35">
      <c r="A189" t="s">
        <v>264</v>
      </c>
      <c r="B189" s="7">
        <v>1890</v>
      </c>
      <c r="C189" s="7" t="s">
        <v>265</v>
      </c>
      <c r="D189" s="9">
        <v>188</v>
      </c>
      <c r="E189" t="s">
        <v>0</v>
      </c>
      <c r="F189" s="7" t="str">
        <f>IFERROR(VLOOKUP(C189, TRANSLATORS!A:C, 2, FALSE), "")</f>
        <v>Famous</v>
      </c>
      <c r="G189" s="7" t="str">
        <f>IFERROR(VLOOKUP(C189, TRANSLATORS!A:C, 3, FALSE), "")</f>
        <v>男</v>
      </c>
      <c r="H189" t="str">
        <f>IFERROR(CONCATENATE(VLOOKUP(E189,CATEGORIES!A:B,2,FALSE),(VLOOKUP(F189,CATEGORIES!E:F,2,FALSE)), VLOOKUP(G189, CATEGORIES!I:J, 2, FALSE), D189), "")</f>
        <v>NFM188</v>
      </c>
    </row>
    <row r="190" spans="1:10" x14ac:dyDescent="0.35">
      <c r="A190" t="s">
        <v>266</v>
      </c>
      <c r="B190" s="7">
        <v>1892</v>
      </c>
      <c r="C190" s="7" t="s">
        <v>265</v>
      </c>
      <c r="D190" s="9">
        <v>189</v>
      </c>
      <c r="E190" t="s">
        <v>0</v>
      </c>
      <c r="F190" s="7" t="str">
        <f>IFERROR(VLOOKUP(C190, TRANSLATORS!A:C, 2, FALSE), "")</f>
        <v>Famous</v>
      </c>
      <c r="G190" s="7" t="str">
        <f>IFERROR(VLOOKUP(C190, TRANSLATORS!A:C, 3, FALSE), "")</f>
        <v>男</v>
      </c>
      <c r="H190" t="str">
        <f>IFERROR(CONCATENATE(VLOOKUP(E190,CATEGORIES!A:B,2,FALSE),(VLOOKUP(F190,CATEGORIES!E:F,2,FALSE)), VLOOKUP(G190, CATEGORIES!I:J, 2, FALSE), D190), "")</f>
        <v>NFM189</v>
      </c>
    </row>
    <row r="191" spans="1:10" x14ac:dyDescent="0.35">
      <c r="A191" t="s">
        <v>267</v>
      </c>
      <c r="B191" s="7">
        <v>1891</v>
      </c>
      <c r="C191" s="7" t="s">
        <v>265</v>
      </c>
      <c r="D191" s="9">
        <v>190</v>
      </c>
      <c r="E191" t="s">
        <v>0</v>
      </c>
      <c r="F191" s="7" t="str">
        <f>IFERROR(VLOOKUP(C191, TRANSLATORS!A:C, 2, FALSE), "")</f>
        <v>Famous</v>
      </c>
      <c r="G191" s="7" t="str">
        <f>IFERROR(VLOOKUP(C191, TRANSLATORS!A:C, 3, FALSE), "")</f>
        <v>男</v>
      </c>
      <c r="H191" t="str">
        <f>IFERROR(CONCATENATE(VLOOKUP(E191,CATEGORIES!A:B,2,FALSE),(VLOOKUP(F191,CATEGORIES!E:F,2,FALSE)), VLOOKUP(G191, CATEGORIES!I:J, 2, FALSE), D191), "")</f>
        <v>NFM190</v>
      </c>
      <c r="J191" t="s">
        <v>268</v>
      </c>
    </row>
    <row r="192" spans="1:10" x14ac:dyDescent="0.35">
      <c r="A192" t="s">
        <v>269</v>
      </c>
      <c r="B192" s="7">
        <v>1893</v>
      </c>
      <c r="C192" s="7" t="s">
        <v>265</v>
      </c>
      <c r="D192" s="9">
        <v>191</v>
      </c>
      <c r="E192" t="s">
        <v>0</v>
      </c>
      <c r="F192" s="7" t="str">
        <f>IFERROR(VLOOKUP(C192, TRANSLATORS!A:C, 2, FALSE), "")</f>
        <v>Famous</v>
      </c>
      <c r="G192" s="7" t="str">
        <f>IFERROR(VLOOKUP(C192, TRANSLATORS!A:C, 3, FALSE), "")</f>
        <v>男</v>
      </c>
      <c r="H192" t="str">
        <f>IFERROR(CONCATENATE(VLOOKUP(E192,CATEGORIES!A:B,2,FALSE),(VLOOKUP(F192,CATEGORIES!E:F,2,FALSE)), VLOOKUP(G192, CATEGORIES!I:J, 2, FALSE), D192), "")</f>
        <v>NFM191</v>
      </c>
    </row>
    <row r="193" spans="1:8" x14ac:dyDescent="0.35">
      <c r="A193" t="s">
        <v>270</v>
      </c>
      <c r="B193" s="7">
        <v>1906</v>
      </c>
      <c r="C193" s="7" t="s">
        <v>265</v>
      </c>
      <c r="D193" s="9">
        <v>192</v>
      </c>
      <c r="E193" t="s">
        <v>0</v>
      </c>
      <c r="F193" s="7" t="str">
        <f>IFERROR(VLOOKUP(C193, TRANSLATORS!A:C, 2, FALSE), "")</f>
        <v>Famous</v>
      </c>
      <c r="G193" s="7" t="str">
        <f>IFERROR(VLOOKUP(C193, TRANSLATORS!A:C, 3, FALSE), "")</f>
        <v>男</v>
      </c>
      <c r="H193" t="str">
        <f>IFERROR(CONCATENATE(VLOOKUP(E193,CATEGORIES!A:B,2,FALSE),(VLOOKUP(F193,CATEGORIES!E:F,2,FALSE)), VLOOKUP(G193, CATEGORIES!I:J, 2, FALSE), D193), "")</f>
        <v>NFM192</v>
      </c>
    </row>
    <row r="194" spans="1:8" x14ac:dyDescent="0.35">
      <c r="A194" t="s">
        <v>271</v>
      </c>
      <c r="B194" s="7">
        <v>1900</v>
      </c>
      <c r="C194" s="7" t="s">
        <v>265</v>
      </c>
      <c r="D194" s="9">
        <v>193</v>
      </c>
      <c r="E194" t="s">
        <v>0</v>
      </c>
      <c r="F194" s="7" t="str">
        <f>IFERROR(VLOOKUP(C194, TRANSLATORS!A:C, 2, FALSE), "")</f>
        <v>Famous</v>
      </c>
      <c r="G194" s="7" t="str">
        <f>IFERROR(VLOOKUP(C194, TRANSLATORS!A:C, 3, FALSE), "")</f>
        <v>男</v>
      </c>
      <c r="H194" t="str">
        <f>IFERROR(CONCATENATE(VLOOKUP(E194,CATEGORIES!A:B,2,FALSE),(VLOOKUP(F194,CATEGORIES!E:F,2,FALSE)), VLOOKUP(G194, CATEGORIES!I:J, 2, FALSE), D194), "")</f>
        <v>NFM193</v>
      </c>
    </row>
    <row r="195" spans="1:8" x14ac:dyDescent="0.35">
      <c r="A195" t="s">
        <v>272</v>
      </c>
      <c r="B195" s="7">
        <v>1906</v>
      </c>
      <c r="C195" s="7" t="s">
        <v>265</v>
      </c>
      <c r="D195" s="9">
        <v>194</v>
      </c>
      <c r="E195" t="s">
        <v>0</v>
      </c>
      <c r="F195" s="7" t="str">
        <f>IFERROR(VLOOKUP(C195, TRANSLATORS!A:C, 2, FALSE), "")</f>
        <v>Famous</v>
      </c>
      <c r="G195" s="7" t="str">
        <f>IFERROR(VLOOKUP(C195, TRANSLATORS!A:C, 3, FALSE), "")</f>
        <v>男</v>
      </c>
      <c r="H195" t="str">
        <f>IFERROR(CONCATENATE(VLOOKUP(E195,CATEGORIES!A:B,2,FALSE),(VLOOKUP(F195,CATEGORIES!E:F,2,FALSE)), VLOOKUP(G195, CATEGORIES!I:J, 2, FALSE), D195), "")</f>
        <v>NFM194</v>
      </c>
    </row>
    <row r="196" spans="1:8" x14ac:dyDescent="0.35">
      <c r="A196" t="s">
        <v>273</v>
      </c>
      <c r="B196" s="7">
        <v>1899</v>
      </c>
      <c r="C196" s="7" t="s">
        <v>265</v>
      </c>
      <c r="D196" s="9">
        <v>195</v>
      </c>
      <c r="E196" t="s">
        <v>0</v>
      </c>
      <c r="F196" s="7" t="str">
        <f>IFERROR(VLOOKUP(C196, TRANSLATORS!A:C, 2, FALSE), "")</f>
        <v>Famous</v>
      </c>
      <c r="G196" s="7" t="str">
        <f>IFERROR(VLOOKUP(C196, TRANSLATORS!A:C, 3, FALSE), "")</f>
        <v>男</v>
      </c>
      <c r="H196" t="str">
        <f>IFERROR(CONCATENATE(VLOOKUP(E196,CATEGORIES!A:B,2,FALSE),(VLOOKUP(F196,CATEGORIES!E:F,2,FALSE)), VLOOKUP(G196, CATEGORIES!I:J, 2, FALSE), D196), "")</f>
        <v>NFM195</v>
      </c>
    </row>
    <row r="197" spans="1:8" x14ac:dyDescent="0.35">
      <c r="A197" t="s">
        <v>274</v>
      </c>
      <c r="B197" s="7">
        <v>1898</v>
      </c>
      <c r="C197" s="7" t="s">
        <v>265</v>
      </c>
      <c r="D197" s="9">
        <v>196</v>
      </c>
      <c r="E197" t="s">
        <v>0</v>
      </c>
      <c r="F197" s="7" t="str">
        <f>IFERROR(VLOOKUP(C197, TRANSLATORS!A:C, 2, FALSE), "")</f>
        <v>Famous</v>
      </c>
      <c r="G197" s="7" t="str">
        <f>IFERROR(VLOOKUP(C197, TRANSLATORS!A:C, 3, FALSE), "")</f>
        <v>男</v>
      </c>
      <c r="H197" t="str">
        <f>IFERROR(CONCATENATE(VLOOKUP(E197,CATEGORIES!A:B,2,FALSE),(VLOOKUP(F197,CATEGORIES!E:F,2,FALSE)), VLOOKUP(G197, CATEGORIES!I:J, 2, FALSE), D197), "")</f>
        <v>NFM196</v>
      </c>
    </row>
    <row r="198" spans="1:8" x14ac:dyDescent="0.35">
      <c r="A198" t="s">
        <v>275</v>
      </c>
      <c r="B198" s="7">
        <v>1909</v>
      </c>
      <c r="C198" s="7" t="s">
        <v>265</v>
      </c>
      <c r="D198" s="9">
        <v>197</v>
      </c>
      <c r="E198" t="s">
        <v>0</v>
      </c>
      <c r="F198" s="7" t="str">
        <f>IFERROR(VLOOKUP(C198, TRANSLATORS!A:C, 2, FALSE), "")</f>
        <v>Famous</v>
      </c>
      <c r="G198" s="7" t="str">
        <f>IFERROR(VLOOKUP(C198, TRANSLATORS!A:C, 3, FALSE), "")</f>
        <v>男</v>
      </c>
      <c r="H198" t="str">
        <f>IFERROR(CONCATENATE(VLOOKUP(E198,CATEGORIES!A:B,2,FALSE),(VLOOKUP(F198,CATEGORIES!E:F,2,FALSE)), VLOOKUP(G198, CATEGORIES!I:J, 2, FALSE), D198), "")</f>
        <v>NFM197</v>
      </c>
    </row>
    <row r="199" spans="1:8" x14ac:dyDescent="0.35">
      <c r="A199" t="s">
        <v>276</v>
      </c>
      <c r="B199" s="7">
        <v>1897</v>
      </c>
      <c r="C199" s="7" t="s">
        <v>265</v>
      </c>
      <c r="D199" s="9">
        <v>198</v>
      </c>
      <c r="E199" t="s">
        <v>0</v>
      </c>
      <c r="F199" s="7" t="str">
        <f>IFERROR(VLOOKUP(C199, TRANSLATORS!A:C, 2, FALSE), "")</f>
        <v>Famous</v>
      </c>
      <c r="G199" s="7" t="str">
        <f>IFERROR(VLOOKUP(C199, TRANSLATORS!A:C, 3, FALSE), "")</f>
        <v>男</v>
      </c>
      <c r="H199" t="str">
        <f>IFERROR(CONCATENATE(VLOOKUP(E199,CATEGORIES!A:B,2,FALSE),(VLOOKUP(F199,CATEGORIES!E:F,2,FALSE)), VLOOKUP(G199, CATEGORIES!I:J, 2, FALSE), D199), "")</f>
        <v>NFM198</v>
      </c>
    </row>
    <row r="200" spans="1:8" x14ac:dyDescent="0.35">
      <c r="A200" t="s">
        <v>277</v>
      </c>
      <c r="B200" s="7">
        <v>1909</v>
      </c>
      <c r="C200" s="7" t="s">
        <v>279</v>
      </c>
      <c r="D200" s="9">
        <v>199</v>
      </c>
      <c r="E200" t="s">
        <v>0</v>
      </c>
      <c r="F200" s="7" t="str">
        <f>IFERROR(VLOOKUP(C200, TRANSLATORS!A:C, 2, FALSE), "")</f>
        <v>Famous</v>
      </c>
      <c r="G200" s="7" t="str">
        <f>IFERROR(VLOOKUP(C200, TRANSLATORS!A:C, 3, FALSE), "")</f>
        <v>男</v>
      </c>
      <c r="H200" t="str">
        <f>IFERROR(CONCATENATE(VLOOKUP(E200,CATEGORIES!A:B,2,FALSE),(VLOOKUP(F200,CATEGORIES!E:F,2,FALSE)), VLOOKUP(G200, CATEGORIES!I:J, 2, FALSE), D200), "")</f>
        <v>NFM199</v>
      </c>
    </row>
    <row r="201" spans="1:8" x14ac:dyDescent="0.35">
      <c r="A201" t="s">
        <v>280</v>
      </c>
      <c r="B201" s="7">
        <v>1908</v>
      </c>
      <c r="C201" s="7" t="s">
        <v>279</v>
      </c>
      <c r="D201" s="9">
        <v>200</v>
      </c>
      <c r="E201" t="s">
        <v>0</v>
      </c>
      <c r="F201" s="7" t="str">
        <f>IFERROR(VLOOKUP(C201, TRANSLATORS!A:C, 2, FALSE), "")</f>
        <v>Famous</v>
      </c>
      <c r="G201" s="7" t="str">
        <f>IFERROR(VLOOKUP(C201, TRANSLATORS!A:C, 3, FALSE), "")</f>
        <v>男</v>
      </c>
      <c r="H201" t="str">
        <f>IFERROR(CONCATENATE(VLOOKUP(E201,CATEGORIES!A:B,2,FALSE),(VLOOKUP(F201,CATEGORIES!E:F,2,FALSE)), VLOOKUP(G201, CATEGORIES!I:J, 2, FALSE), D201), "")</f>
        <v>NFM200</v>
      </c>
    </row>
    <row r="202" spans="1:8" x14ac:dyDescent="0.35">
      <c r="A202" t="s">
        <v>281</v>
      </c>
      <c r="B202" s="7">
        <v>1908</v>
      </c>
      <c r="C202" s="7" t="s">
        <v>279</v>
      </c>
      <c r="D202" s="9">
        <v>201</v>
      </c>
      <c r="E202" t="s">
        <v>0</v>
      </c>
      <c r="F202" s="7" t="str">
        <f>IFERROR(VLOOKUP(C202, TRANSLATORS!A:C, 2, FALSE), "")</f>
        <v>Famous</v>
      </c>
      <c r="G202" s="7" t="str">
        <f>IFERROR(VLOOKUP(C202, TRANSLATORS!A:C, 3, FALSE), "")</f>
        <v>男</v>
      </c>
      <c r="H202" t="str">
        <f>IFERROR(CONCATENATE(VLOOKUP(E202,CATEGORIES!A:B,2,FALSE),(VLOOKUP(F202,CATEGORIES!E:F,2,FALSE)), VLOOKUP(G202, CATEGORIES!I:J, 2, FALSE), D202), "")</f>
        <v>NFM201</v>
      </c>
    </row>
    <row r="203" spans="1:8" x14ac:dyDescent="0.35">
      <c r="A203" t="s">
        <v>282</v>
      </c>
      <c r="B203" s="7">
        <v>1910</v>
      </c>
      <c r="C203" s="7" t="s">
        <v>279</v>
      </c>
      <c r="D203" s="9">
        <v>202</v>
      </c>
      <c r="E203" t="s">
        <v>0</v>
      </c>
      <c r="F203" s="7" t="str">
        <f>IFERROR(VLOOKUP(C203, TRANSLATORS!A:C, 2, FALSE), "")</f>
        <v>Famous</v>
      </c>
      <c r="G203" s="7" t="str">
        <f>IFERROR(VLOOKUP(C203, TRANSLATORS!A:C, 3, FALSE), "")</f>
        <v>男</v>
      </c>
      <c r="H203" t="str">
        <f>IFERROR(CONCATENATE(VLOOKUP(E203,CATEGORIES!A:B,2,FALSE),(VLOOKUP(F203,CATEGORIES!E:F,2,FALSE)), VLOOKUP(G203, CATEGORIES!I:J, 2, FALSE), D203), "")</f>
        <v>NFM202</v>
      </c>
    </row>
    <row r="204" spans="1:8" x14ac:dyDescent="0.35">
      <c r="A204" t="s">
        <v>283</v>
      </c>
      <c r="B204" s="7">
        <v>1911</v>
      </c>
      <c r="C204" s="7" t="s">
        <v>279</v>
      </c>
      <c r="D204" s="9">
        <v>203</v>
      </c>
      <c r="E204" t="s">
        <v>0</v>
      </c>
      <c r="F204" s="7" t="str">
        <f>IFERROR(VLOOKUP(C204, TRANSLATORS!A:C, 2, FALSE), "")</f>
        <v>Famous</v>
      </c>
      <c r="G204" s="7" t="str">
        <f>IFERROR(VLOOKUP(C204, TRANSLATORS!A:C, 3, FALSE), "")</f>
        <v>男</v>
      </c>
      <c r="H204" t="str">
        <f>IFERROR(CONCATENATE(VLOOKUP(E204,CATEGORIES!A:B,2,FALSE),(VLOOKUP(F204,CATEGORIES!E:F,2,FALSE)), VLOOKUP(G204, CATEGORIES!I:J, 2, FALSE), D204), "")</f>
        <v>NFM203</v>
      </c>
    </row>
    <row r="205" spans="1:8" x14ac:dyDescent="0.35">
      <c r="A205" t="s">
        <v>287</v>
      </c>
      <c r="B205" s="7">
        <v>1888</v>
      </c>
      <c r="C205" s="7" t="s">
        <v>286</v>
      </c>
      <c r="D205" s="9">
        <v>204</v>
      </c>
      <c r="E205" t="s">
        <v>0</v>
      </c>
      <c r="F205" s="7" t="str">
        <f>IFERROR(VLOOKUP(C205, TRANSLATORS!A:C, 2, FALSE), "")</f>
        <v>Normal</v>
      </c>
      <c r="G205" s="7" t="str">
        <f>IFERROR(VLOOKUP(C205, TRANSLATORS!A:C, 3, FALSE), "")</f>
        <v>男</v>
      </c>
      <c r="H205" t="str">
        <f>IFERROR(CONCATENATE(VLOOKUP(E205,CATEGORIES!A:B,2,FALSE),(VLOOKUP(F205,CATEGORIES!E:F,2,FALSE)), VLOOKUP(G205, CATEGORIES!I:J, 2, FALSE), D205), "")</f>
        <v>NNM204</v>
      </c>
    </row>
    <row r="206" spans="1:8" x14ac:dyDescent="0.35">
      <c r="A206" t="s">
        <v>288</v>
      </c>
      <c r="B206" s="7">
        <v>1911</v>
      </c>
      <c r="C206" s="7" t="s">
        <v>289</v>
      </c>
      <c r="D206" s="9">
        <v>205</v>
      </c>
      <c r="E206" t="s">
        <v>0</v>
      </c>
      <c r="F206" s="7" t="str">
        <f>IFERROR(VLOOKUP(C206, TRANSLATORS!A:C, 2, FALSE), "")</f>
        <v>Normal</v>
      </c>
      <c r="G206" s="7" t="str">
        <f>IFERROR(VLOOKUP(C206, TRANSLATORS!A:C, 3, FALSE), "")</f>
        <v>男</v>
      </c>
      <c r="H206" t="str">
        <f>IFERROR(CONCATENATE(VLOOKUP(E206,CATEGORIES!A:B,2,FALSE),(VLOOKUP(F206,CATEGORIES!E:F,2,FALSE)), VLOOKUP(G206, CATEGORIES!I:J, 2, FALSE), D206), "")</f>
        <v>NNM205</v>
      </c>
    </row>
    <row r="207" spans="1:8" x14ac:dyDescent="0.35">
      <c r="A207" t="s">
        <v>292</v>
      </c>
      <c r="B207" s="7">
        <v>1909</v>
      </c>
      <c r="C207" s="7" t="s">
        <v>291</v>
      </c>
      <c r="D207" s="9">
        <v>206</v>
      </c>
      <c r="E207" t="s">
        <v>0</v>
      </c>
      <c r="F207" s="7" t="str">
        <f>IFERROR(VLOOKUP(C207, TRANSLATORS!A:C, 2, FALSE), "")</f>
        <v>Famous</v>
      </c>
      <c r="G207" s="7" t="str">
        <f>IFERROR(VLOOKUP(C207, TRANSLATORS!A:C, 3, FALSE), "")</f>
        <v>男</v>
      </c>
      <c r="H207" t="str">
        <f>IFERROR(CONCATENATE(VLOOKUP(E207,CATEGORIES!A:B,2,FALSE),(VLOOKUP(F207,CATEGORIES!E:F,2,FALSE)), VLOOKUP(G207, CATEGORIES!I:J, 2, FALSE), D207), "")</f>
        <v>NFM206</v>
      </c>
    </row>
    <row r="208" spans="1:8" x14ac:dyDescent="0.35">
      <c r="A208" t="s">
        <v>293</v>
      </c>
      <c r="B208" s="7">
        <v>1909</v>
      </c>
      <c r="C208" s="7" t="s">
        <v>291</v>
      </c>
      <c r="D208" s="9">
        <v>207</v>
      </c>
      <c r="E208" t="s">
        <v>0</v>
      </c>
      <c r="F208" s="7" t="str">
        <f>IFERROR(VLOOKUP(C208, TRANSLATORS!A:C, 2, FALSE), "")</f>
        <v>Famous</v>
      </c>
      <c r="G208" s="7" t="str">
        <f>IFERROR(VLOOKUP(C208, TRANSLATORS!A:C, 3, FALSE), "")</f>
        <v>男</v>
      </c>
      <c r="H208" t="str">
        <f>IFERROR(CONCATENATE(VLOOKUP(E208,CATEGORIES!A:B,2,FALSE),(VLOOKUP(F208,CATEGORIES!E:F,2,FALSE)), VLOOKUP(G208, CATEGORIES!I:J, 2, FALSE), D208), "")</f>
        <v>NFM207</v>
      </c>
    </row>
    <row r="209" spans="1:8" x14ac:dyDescent="0.35">
      <c r="A209" t="s">
        <v>294</v>
      </c>
      <c r="B209" s="7">
        <v>1909</v>
      </c>
      <c r="C209" s="7" t="s">
        <v>291</v>
      </c>
      <c r="D209" s="9">
        <v>208</v>
      </c>
      <c r="E209" t="s">
        <v>0</v>
      </c>
      <c r="F209" s="7" t="str">
        <f>IFERROR(VLOOKUP(C209, TRANSLATORS!A:C, 2, FALSE), "")</f>
        <v>Famous</v>
      </c>
      <c r="G209" s="7" t="str">
        <f>IFERROR(VLOOKUP(C209, TRANSLATORS!A:C, 3, FALSE), "")</f>
        <v>男</v>
      </c>
      <c r="H209" t="str">
        <f>IFERROR(CONCATENATE(VLOOKUP(E209,CATEGORIES!A:B,2,FALSE),(VLOOKUP(F209,CATEGORIES!E:F,2,FALSE)), VLOOKUP(G209, CATEGORIES!I:J, 2, FALSE), D209), "")</f>
        <v>NFM208</v>
      </c>
    </row>
    <row r="210" spans="1:8" x14ac:dyDescent="0.35">
      <c r="A210" t="s">
        <v>295</v>
      </c>
      <c r="B210" s="7">
        <v>1909</v>
      </c>
      <c r="C210" s="7" t="s">
        <v>291</v>
      </c>
      <c r="D210" s="9">
        <v>209</v>
      </c>
      <c r="E210" t="s">
        <v>0</v>
      </c>
      <c r="F210" s="7" t="str">
        <f>IFERROR(VLOOKUP(C210, TRANSLATORS!A:C, 2, FALSE), "")</f>
        <v>Famous</v>
      </c>
      <c r="G210" s="7" t="str">
        <f>IFERROR(VLOOKUP(C210, TRANSLATORS!A:C, 3, FALSE), "")</f>
        <v>男</v>
      </c>
      <c r="H210" t="str">
        <f>IFERROR(CONCATENATE(VLOOKUP(E210,CATEGORIES!A:B,2,FALSE),(VLOOKUP(F210,CATEGORIES!E:F,2,FALSE)), VLOOKUP(G210, CATEGORIES!I:J, 2, FALSE), D210), "")</f>
        <v>NFM209</v>
      </c>
    </row>
    <row r="211" spans="1:8" x14ac:dyDescent="0.35">
      <c r="A211" t="s">
        <v>296</v>
      </c>
      <c r="B211" s="7">
        <v>1909</v>
      </c>
      <c r="C211" s="7" t="s">
        <v>291</v>
      </c>
      <c r="D211" s="9">
        <v>210</v>
      </c>
      <c r="E211" t="s">
        <v>0</v>
      </c>
      <c r="F211" s="7" t="str">
        <f>IFERROR(VLOOKUP(C211, TRANSLATORS!A:C, 2, FALSE), "")</f>
        <v>Famous</v>
      </c>
      <c r="G211" s="7" t="str">
        <f>IFERROR(VLOOKUP(C211, TRANSLATORS!A:C, 3, FALSE), "")</f>
        <v>男</v>
      </c>
      <c r="H211" t="str">
        <f>IFERROR(CONCATENATE(VLOOKUP(E211,CATEGORIES!A:B,2,FALSE),(VLOOKUP(F211,CATEGORIES!E:F,2,FALSE)), VLOOKUP(G211, CATEGORIES!I:J, 2, FALSE), D211), "")</f>
        <v>NFM210</v>
      </c>
    </row>
    <row r="212" spans="1:8" x14ac:dyDescent="0.35">
      <c r="A212" t="s">
        <v>297</v>
      </c>
      <c r="B212" s="7">
        <v>1909</v>
      </c>
      <c r="C212" s="7" t="s">
        <v>291</v>
      </c>
      <c r="D212" s="9">
        <v>211</v>
      </c>
      <c r="E212" t="s">
        <v>0</v>
      </c>
      <c r="F212" s="7" t="str">
        <f>IFERROR(VLOOKUP(C212, TRANSLATORS!A:C, 2, FALSE), "")</f>
        <v>Famous</v>
      </c>
      <c r="G212" s="7" t="str">
        <f>IFERROR(VLOOKUP(C212, TRANSLATORS!A:C, 3, FALSE), "")</f>
        <v>男</v>
      </c>
      <c r="H212" t="str">
        <f>IFERROR(CONCATENATE(VLOOKUP(E212,CATEGORIES!A:B,2,FALSE),(VLOOKUP(F212,CATEGORIES!E:F,2,FALSE)), VLOOKUP(G212, CATEGORIES!I:J, 2, FALSE), D212), "")</f>
        <v>NFM211</v>
      </c>
    </row>
    <row r="213" spans="1:8" x14ac:dyDescent="0.35">
      <c r="A213" t="s">
        <v>298</v>
      </c>
      <c r="B213" s="7">
        <v>1909</v>
      </c>
      <c r="C213" s="7" t="s">
        <v>291</v>
      </c>
      <c r="D213" s="9">
        <v>212</v>
      </c>
      <c r="E213" t="s">
        <v>0</v>
      </c>
      <c r="F213" s="7" t="str">
        <f>IFERROR(VLOOKUP(C213, TRANSLATORS!A:C, 2, FALSE), "")</f>
        <v>Famous</v>
      </c>
      <c r="G213" s="7" t="str">
        <f>IFERROR(VLOOKUP(C213, TRANSLATORS!A:C, 3, FALSE), "")</f>
        <v>男</v>
      </c>
      <c r="H213" t="str">
        <f>IFERROR(CONCATENATE(VLOOKUP(E213,CATEGORIES!A:B,2,FALSE),(VLOOKUP(F213,CATEGORIES!E:F,2,FALSE)), VLOOKUP(G213, CATEGORIES!I:J, 2, FALSE), D213), "")</f>
        <v>NFM212</v>
      </c>
    </row>
    <row r="214" spans="1:8" x14ac:dyDescent="0.35">
      <c r="A214" t="s">
        <v>299</v>
      </c>
      <c r="B214" s="7">
        <v>1909</v>
      </c>
      <c r="C214" s="7" t="s">
        <v>291</v>
      </c>
      <c r="D214" s="9">
        <v>213</v>
      </c>
      <c r="E214" t="s">
        <v>0</v>
      </c>
      <c r="F214" s="7" t="str">
        <f>IFERROR(VLOOKUP(C214, TRANSLATORS!A:C, 2, FALSE), "")</f>
        <v>Famous</v>
      </c>
      <c r="G214" s="7" t="str">
        <f>IFERROR(VLOOKUP(C214, TRANSLATORS!A:C, 3, FALSE), "")</f>
        <v>男</v>
      </c>
      <c r="H214" t="str">
        <f>IFERROR(CONCATENATE(VLOOKUP(E214,CATEGORIES!A:B,2,FALSE),(VLOOKUP(F214,CATEGORIES!E:F,2,FALSE)), VLOOKUP(G214, CATEGORIES!I:J, 2, FALSE), D214), "")</f>
        <v>NFM213</v>
      </c>
    </row>
    <row r="215" spans="1:8" x14ac:dyDescent="0.35">
      <c r="A215" t="s">
        <v>300</v>
      </c>
      <c r="B215" s="7">
        <v>1909</v>
      </c>
      <c r="C215" s="7" t="s">
        <v>291</v>
      </c>
      <c r="D215" s="9">
        <v>214</v>
      </c>
      <c r="E215" t="s">
        <v>0</v>
      </c>
      <c r="F215" s="7" t="str">
        <f>IFERROR(VLOOKUP(C215, TRANSLATORS!A:C, 2, FALSE), "")</f>
        <v>Famous</v>
      </c>
      <c r="G215" s="7" t="str">
        <f>IFERROR(VLOOKUP(C215, TRANSLATORS!A:C, 3, FALSE), "")</f>
        <v>男</v>
      </c>
      <c r="H215" t="str">
        <f>IFERROR(CONCATENATE(VLOOKUP(E215,CATEGORIES!A:B,2,FALSE),(VLOOKUP(F215,CATEGORIES!E:F,2,FALSE)), VLOOKUP(G215, CATEGORIES!I:J, 2, FALSE), D215), "")</f>
        <v>NFM214</v>
      </c>
    </row>
    <row r="216" spans="1:8" x14ac:dyDescent="0.35">
      <c r="A216" t="s">
        <v>301</v>
      </c>
      <c r="B216" s="7">
        <v>1907</v>
      </c>
      <c r="C216" s="7" t="s">
        <v>291</v>
      </c>
      <c r="D216" s="9">
        <v>215</v>
      </c>
      <c r="E216" t="s">
        <v>0</v>
      </c>
      <c r="F216" s="7" t="str">
        <f>IFERROR(VLOOKUP(C216, TRANSLATORS!A:C, 2, FALSE), "")</f>
        <v>Famous</v>
      </c>
      <c r="G216" s="7" t="str">
        <f>IFERROR(VLOOKUP(C216, TRANSLATORS!A:C, 3, FALSE), "")</f>
        <v>男</v>
      </c>
      <c r="H216" t="str">
        <f>IFERROR(CONCATENATE(VLOOKUP(E216,CATEGORIES!A:B,2,FALSE),(VLOOKUP(F216,CATEGORIES!E:F,2,FALSE)), VLOOKUP(G216, CATEGORIES!I:J, 2, FALSE), D216), "")</f>
        <v>NFM215</v>
      </c>
    </row>
    <row r="217" spans="1:8" x14ac:dyDescent="0.35">
      <c r="A217" t="s">
        <v>303</v>
      </c>
      <c r="B217" s="7">
        <v>1896</v>
      </c>
      <c r="C217" s="7" t="s">
        <v>302</v>
      </c>
      <c r="D217" s="9">
        <v>216</v>
      </c>
      <c r="E217" t="s">
        <v>0</v>
      </c>
      <c r="F217" s="7" t="str">
        <f>IFERROR(VLOOKUP(C217, TRANSLATORS!A:C, 2, FALSE), "")</f>
        <v>Famous</v>
      </c>
      <c r="G217" s="7" t="str">
        <f>IFERROR(VLOOKUP(C217, TRANSLATORS!A:C, 3, FALSE), "")</f>
        <v>男</v>
      </c>
      <c r="H217" t="str">
        <f>IFERROR(CONCATENATE(VLOOKUP(E217,CATEGORIES!A:B,2,FALSE),(VLOOKUP(F217,CATEGORIES!E:F,2,FALSE)), VLOOKUP(G217, CATEGORIES!I:J, 2, FALSE), D217), "")</f>
        <v>NFM216</v>
      </c>
    </row>
    <row r="218" spans="1:8" x14ac:dyDescent="0.35">
      <c r="A218" t="s">
        <v>304</v>
      </c>
      <c r="B218" s="7">
        <v>1911</v>
      </c>
      <c r="C218" s="7" t="s">
        <v>302</v>
      </c>
      <c r="D218" s="9">
        <v>217</v>
      </c>
      <c r="E218" t="s">
        <v>0</v>
      </c>
      <c r="F218" s="7" t="str">
        <f>IFERROR(VLOOKUP(C218, TRANSLATORS!A:C, 2, FALSE), "")</f>
        <v>Famous</v>
      </c>
      <c r="G218" s="7" t="str">
        <f>IFERROR(VLOOKUP(C218, TRANSLATORS!A:C, 3, FALSE), "")</f>
        <v>男</v>
      </c>
      <c r="H218" t="str">
        <f>IFERROR(CONCATENATE(VLOOKUP(E218,CATEGORIES!A:B,2,FALSE),(VLOOKUP(F218,CATEGORIES!E:F,2,FALSE)), VLOOKUP(G218, CATEGORIES!I:J, 2, FALSE), D218), "")</f>
        <v>NFM217</v>
      </c>
    </row>
    <row r="219" spans="1:8" x14ac:dyDescent="0.35">
      <c r="A219" t="s">
        <v>305</v>
      </c>
      <c r="B219" s="7">
        <v>1912</v>
      </c>
      <c r="C219" s="7" t="s">
        <v>302</v>
      </c>
      <c r="D219" s="9">
        <v>218</v>
      </c>
      <c r="E219" t="s">
        <v>0</v>
      </c>
      <c r="F219" s="7" t="str">
        <f>IFERROR(VLOOKUP(C219, TRANSLATORS!A:C, 2, FALSE), "")</f>
        <v>Famous</v>
      </c>
      <c r="G219" s="7" t="str">
        <f>IFERROR(VLOOKUP(C219, TRANSLATORS!A:C, 3, FALSE), "")</f>
        <v>男</v>
      </c>
      <c r="H219" t="str">
        <f>IFERROR(CONCATENATE(VLOOKUP(E219,CATEGORIES!A:B,2,FALSE),(VLOOKUP(F219,CATEGORIES!E:F,2,FALSE)), VLOOKUP(G219, CATEGORIES!I:J, 2, FALSE), D219), "")</f>
        <v>NFM218</v>
      </c>
    </row>
    <row r="220" spans="1:8" x14ac:dyDescent="0.35">
      <c r="A220" t="s">
        <v>306</v>
      </c>
      <c r="B220" s="7">
        <v>1909</v>
      </c>
      <c r="C220" s="7" t="s">
        <v>302</v>
      </c>
      <c r="D220" s="9">
        <v>219</v>
      </c>
      <c r="E220" t="s">
        <v>0</v>
      </c>
      <c r="F220" s="7" t="str">
        <f>IFERROR(VLOOKUP(C220, TRANSLATORS!A:C, 2, FALSE), "")</f>
        <v>Famous</v>
      </c>
      <c r="G220" s="7" t="str">
        <f>IFERROR(VLOOKUP(C220, TRANSLATORS!A:C, 3, FALSE), "")</f>
        <v>男</v>
      </c>
      <c r="H220" t="str">
        <f>IFERROR(CONCATENATE(VLOOKUP(E220,CATEGORIES!A:B,2,FALSE),(VLOOKUP(F220,CATEGORIES!E:F,2,FALSE)), VLOOKUP(G220, CATEGORIES!I:J, 2, FALSE), D220), "")</f>
        <v>NFM219</v>
      </c>
    </row>
    <row r="221" spans="1:8" x14ac:dyDescent="0.35">
      <c r="A221" t="s">
        <v>307</v>
      </c>
      <c r="B221" s="7">
        <v>1896</v>
      </c>
      <c r="C221" s="7" t="s">
        <v>302</v>
      </c>
      <c r="D221" s="9">
        <v>220</v>
      </c>
      <c r="E221" t="s">
        <v>0</v>
      </c>
      <c r="F221" s="7" t="str">
        <f>IFERROR(VLOOKUP(C221, TRANSLATORS!A:C, 2, FALSE), "")</f>
        <v>Famous</v>
      </c>
      <c r="G221" s="7" t="str">
        <f>IFERROR(VLOOKUP(C221, TRANSLATORS!A:C, 3, FALSE), "")</f>
        <v>男</v>
      </c>
      <c r="H221" t="str">
        <f>IFERROR(CONCATENATE(VLOOKUP(E221,CATEGORIES!A:B,2,FALSE),(VLOOKUP(F221,CATEGORIES!E:F,2,FALSE)), VLOOKUP(G221, CATEGORIES!I:J, 2, FALSE), D221), "")</f>
        <v>NFM220</v>
      </c>
    </row>
    <row r="222" spans="1:8" x14ac:dyDescent="0.35">
      <c r="A222" t="s">
        <v>308</v>
      </c>
      <c r="B222" s="7">
        <v>1911</v>
      </c>
      <c r="C222" s="7" t="s">
        <v>302</v>
      </c>
      <c r="D222" s="9">
        <v>221</v>
      </c>
      <c r="E222" t="s">
        <v>0</v>
      </c>
      <c r="F222" s="7" t="str">
        <f>IFERROR(VLOOKUP(C222, TRANSLATORS!A:C, 2, FALSE), "")</f>
        <v>Famous</v>
      </c>
      <c r="G222" s="7" t="str">
        <f>IFERROR(VLOOKUP(C222, TRANSLATORS!A:C, 3, FALSE), "")</f>
        <v>男</v>
      </c>
      <c r="H222" t="str">
        <f>IFERROR(CONCATENATE(VLOOKUP(E222,CATEGORIES!A:B,2,FALSE),(VLOOKUP(F222,CATEGORIES!E:F,2,FALSE)), VLOOKUP(G222, CATEGORIES!I:J, 2, FALSE), D222), "")</f>
        <v>NFM221</v>
      </c>
    </row>
    <row r="223" spans="1:8" x14ac:dyDescent="0.35">
      <c r="A223" t="s">
        <v>309</v>
      </c>
      <c r="B223" s="7">
        <v>1909</v>
      </c>
      <c r="C223" s="7" t="s">
        <v>302</v>
      </c>
      <c r="D223" s="9">
        <v>222</v>
      </c>
      <c r="E223" t="s">
        <v>0</v>
      </c>
      <c r="F223" s="7" t="str">
        <f>IFERROR(VLOOKUP(C223, TRANSLATORS!A:C, 2, FALSE), "")</f>
        <v>Famous</v>
      </c>
      <c r="G223" s="7" t="str">
        <f>IFERROR(VLOOKUP(C223, TRANSLATORS!A:C, 3, FALSE), "")</f>
        <v>男</v>
      </c>
      <c r="H223" t="str">
        <f>IFERROR(CONCATENATE(VLOOKUP(E223,CATEGORIES!A:B,2,FALSE),(VLOOKUP(F223,CATEGORIES!E:F,2,FALSE)), VLOOKUP(G223, CATEGORIES!I:J, 2, FALSE), D223), "")</f>
        <v>NFM222</v>
      </c>
    </row>
    <row r="224" spans="1:8" x14ac:dyDescent="0.35">
      <c r="A224" t="s">
        <v>310</v>
      </c>
      <c r="B224" s="7">
        <v>1909</v>
      </c>
      <c r="C224" s="7" t="s">
        <v>302</v>
      </c>
      <c r="D224" s="9">
        <v>223</v>
      </c>
      <c r="E224" t="s">
        <v>0</v>
      </c>
      <c r="F224" s="7" t="str">
        <f>IFERROR(VLOOKUP(C224, TRANSLATORS!A:C, 2, FALSE), "")</f>
        <v>Famous</v>
      </c>
      <c r="G224" s="7" t="str">
        <f>IFERROR(VLOOKUP(C224, TRANSLATORS!A:C, 3, FALSE), "")</f>
        <v>男</v>
      </c>
      <c r="H224" t="str">
        <f>IFERROR(CONCATENATE(VLOOKUP(E224,CATEGORIES!A:B,2,FALSE),(VLOOKUP(F224,CATEGORIES!E:F,2,FALSE)), VLOOKUP(G224, CATEGORIES!I:J, 2, FALSE), D224), "")</f>
        <v>NFM223</v>
      </c>
    </row>
    <row r="225" spans="1:8" x14ac:dyDescent="0.35">
      <c r="A225" t="s">
        <v>311</v>
      </c>
      <c r="B225" s="7">
        <v>1909</v>
      </c>
      <c r="C225" s="7" t="s">
        <v>302</v>
      </c>
      <c r="D225" s="9">
        <v>224</v>
      </c>
      <c r="E225" t="s">
        <v>0</v>
      </c>
      <c r="F225" s="7" t="str">
        <f>IFERROR(VLOOKUP(C225, TRANSLATORS!A:C, 2, FALSE), "")</f>
        <v>Famous</v>
      </c>
      <c r="G225" s="7" t="str">
        <f>IFERROR(VLOOKUP(C225, TRANSLATORS!A:C, 3, FALSE), "")</f>
        <v>男</v>
      </c>
      <c r="H225" t="str">
        <f>IFERROR(CONCATENATE(VLOOKUP(E225,CATEGORIES!A:B,2,FALSE),(VLOOKUP(F225,CATEGORIES!E:F,2,FALSE)), VLOOKUP(G225, CATEGORIES!I:J, 2, FALSE), D225), "")</f>
        <v>NFM224</v>
      </c>
    </row>
    <row r="226" spans="1:8" x14ac:dyDescent="0.35">
      <c r="A226" t="s">
        <v>312</v>
      </c>
      <c r="B226" s="7">
        <v>1911</v>
      </c>
      <c r="C226" s="7" t="s">
        <v>302</v>
      </c>
      <c r="D226" s="9">
        <v>225</v>
      </c>
      <c r="E226" t="s">
        <v>0</v>
      </c>
      <c r="F226" s="7" t="str">
        <f>IFERROR(VLOOKUP(C226, TRANSLATORS!A:C, 2, FALSE), "")</f>
        <v>Famous</v>
      </c>
      <c r="G226" s="7" t="str">
        <f>IFERROR(VLOOKUP(C226, TRANSLATORS!A:C, 3, FALSE), "")</f>
        <v>男</v>
      </c>
      <c r="H226" t="str">
        <f>IFERROR(CONCATENATE(VLOOKUP(E226,CATEGORIES!A:B,2,FALSE),(VLOOKUP(F226,CATEGORIES!E:F,2,FALSE)), VLOOKUP(G226, CATEGORIES!I:J, 2, FALSE), D226), "")</f>
        <v>NFM225</v>
      </c>
    </row>
    <row r="227" spans="1:8" x14ac:dyDescent="0.35">
      <c r="A227" t="s">
        <v>313</v>
      </c>
      <c r="B227" s="7">
        <v>1903</v>
      </c>
      <c r="C227" s="7" t="s">
        <v>302</v>
      </c>
      <c r="D227" s="9">
        <v>226</v>
      </c>
      <c r="E227" t="s">
        <v>0</v>
      </c>
      <c r="F227" s="7" t="str">
        <f>IFERROR(VLOOKUP(C227, TRANSLATORS!A:C, 2, FALSE), "")</f>
        <v>Famous</v>
      </c>
      <c r="G227" s="7" t="str">
        <f>IFERROR(VLOOKUP(C227, TRANSLATORS!A:C, 3, FALSE), "")</f>
        <v>男</v>
      </c>
      <c r="H227" t="str">
        <f>IFERROR(CONCATENATE(VLOOKUP(E227,CATEGORIES!A:B,2,FALSE),(VLOOKUP(F227,CATEGORIES!E:F,2,FALSE)), VLOOKUP(G227, CATEGORIES!I:J, 2, FALSE), D227), "")</f>
        <v>NFM226</v>
      </c>
    </row>
    <row r="228" spans="1:8" x14ac:dyDescent="0.35">
      <c r="A228" t="s">
        <v>314</v>
      </c>
      <c r="B228" s="7">
        <v>1911</v>
      </c>
      <c r="C228" s="7" t="s">
        <v>302</v>
      </c>
      <c r="D228" s="9">
        <v>227</v>
      </c>
      <c r="E228" t="s">
        <v>0</v>
      </c>
      <c r="F228" s="7" t="str">
        <f>IFERROR(VLOOKUP(C228, TRANSLATORS!A:C, 2, FALSE), "")</f>
        <v>Famous</v>
      </c>
      <c r="G228" s="7" t="str">
        <f>IFERROR(VLOOKUP(C228, TRANSLATORS!A:C, 3, FALSE), "")</f>
        <v>男</v>
      </c>
      <c r="H228" t="str">
        <f>IFERROR(CONCATENATE(VLOOKUP(E228,CATEGORIES!A:B,2,FALSE),(VLOOKUP(F228,CATEGORIES!E:F,2,FALSE)), VLOOKUP(G228, CATEGORIES!I:J, 2, FALSE), D228), "")</f>
        <v>NFM227</v>
      </c>
    </row>
    <row r="229" spans="1:8" x14ac:dyDescent="0.35">
      <c r="A229" t="s">
        <v>315</v>
      </c>
      <c r="B229" s="7">
        <v>1909</v>
      </c>
      <c r="C229" s="7" t="s">
        <v>302</v>
      </c>
      <c r="D229" s="9">
        <v>228</v>
      </c>
      <c r="E229" t="s">
        <v>0</v>
      </c>
      <c r="F229" s="7" t="str">
        <f>IFERROR(VLOOKUP(C229, TRANSLATORS!A:C, 2, FALSE), "")</f>
        <v>Famous</v>
      </c>
      <c r="G229" s="7" t="str">
        <f>IFERROR(VLOOKUP(C229, TRANSLATORS!A:C, 3, FALSE), "")</f>
        <v>男</v>
      </c>
      <c r="H229" t="str">
        <f>IFERROR(CONCATENATE(VLOOKUP(E229,CATEGORIES!A:B,2,FALSE),(VLOOKUP(F229,CATEGORIES!E:F,2,FALSE)), VLOOKUP(G229, CATEGORIES!I:J, 2, FALSE), D229), "")</f>
        <v>NFM228</v>
      </c>
    </row>
    <row r="230" spans="1:8" x14ac:dyDescent="0.35">
      <c r="A230" t="s">
        <v>134</v>
      </c>
      <c r="B230" s="7">
        <v>1889</v>
      </c>
      <c r="C230" s="7" t="s">
        <v>316</v>
      </c>
      <c r="D230" s="9">
        <v>229</v>
      </c>
      <c r="E230" t="s">
        <v>0</v>
      </c>
      <c r="F230" s="7" t="str">
        <f>IFERROR(VLOOKUP(C230, TRANSLATORS!A:C, 2, FALSE), "")</f>
        <v>Famous</v>
      </c>
      <c r="G230" s="7" t="str">
        <f>IFERROR(VLOOKUP(C230, TRANSLATORS!A:C, 3, FALSE), "")</f>
        <v>男</v>
      </c>
      <c r="H230" t="str">
        <f>IFERROR(CONCATENATE(VLOOKUP(E230,CATEGORIES!A:B,2,FALSE),(VLOOKUP(F230,CATEGORIES!E:F,2,FALSE)), VLOOKUP(G230, CATEGORIES!I:J, 2, FALSE), D230), "")</f>
        <v>NFM229</v>
      </c>
    </row>
    <row r="231" spans="1:8" x14ac:dyDescent="0.35">
      <c r="A231" t="s">
        <v>318</v>
      </c>
      <c r="B231" s="7">
        <v>1874</v>
      </c>
      <c r="C231" s="7" t="s">
        <v>319</v>
      </c>
      <c r="D231" s="9">
        <v>230</v>
      </c>
      <c r="E231" t="s">
        <v>0</v>
      </c>
      <c r="F231" s="7" t="str">
        <f>IFERROR(VLOOKUP(C231, TRANSLATORS!A:C, 2, FALSE), "")</f>
        <v>Normal</v>
      </c>
      <c r="G231" s="7" t="str">
        <f>IFERROR(VLOOKUP(C231, TRANSLATORS!A:C, 3, FALSE), "")</f>
        <v>男</v>
      </c>
      <c r="H231" t="str">
        <f>IFERROR(CONCATENATE(VLOOKUP(E231,CATEGORIES!A:B,2,FALSE),(VLOOKUP(F231,CATEGORIES!E:F,2,FALSE)), VLOOKUP(G231, CATEGORIES!I:J, 2, FALSE), D231), "")</f>
        <v>NNM230</v>
      </c>
    </row>
    <row r="232" spans="1:8" x14ac:dyDescent="0.35">
      <c r="A232" t="s">
        <v>321</v>
      </c>
      <c r="B232" s="7">
        <v>1874</v>
      </c>
      <c r="C232" s="7" t="s">
        <v>319</v>
      </c>
      <c r="D232" s="9">
        <v>231</v>
      </c>
      <c r="E232" t="s">
        <v>0</v>
      </c>
      <c r="F232" s="7" t="str">
        <f>IFERROR(VLOOKUP(C232, TRANSLATORS!A:C, 2, FALSE), "")</f>
        <v>Normal</v>
      </c>
      <c r="G232" s="7" t="str">
        <f>IFERROR(VLOOKUP(C232, TRANSLATORS!A:C, 3, FALSE), "")</f>
        <v>男</v>
      </c>
      <c r="H232" t="str">
        <f>IFERROR(CONCATENATE(VLOOKUP(E232,CATEGORIES!A:B,2,FALSE),(VLOOKUP(F232,CATEGORIES!E:F,2,FALSE)), VLOOKUP(G232, CATEGORIES!I:J, 2, FALSE), D232), "")</f>
        <v>NNM231</v>
      </c>
    </row>
    <row r="233" spans="1:8" x14ac:dyDescent="0.35">
      <c r="A233" t="s">
        <v>323</v>
      </c>
      <c r="B233" s="7">
        <v>1890</v>
      </c>
      <c r="C233" s="7" t="s">
        <v>322</v>
      </c>
      <c r="D233" s="9">
        <v>232</v>
      </c>
      <c r="E233" t="s">
        <v>0</v>
      </c>
      <c r="F233" s="7" t="str">
        <f>IFERROR(VLOOKUP(C233, TRANSLATORS!A:C, 2, FALSE), "")</f>
        <v>Famous</v>
      </c>
      <c r="G233" s="7" t="str">
        <f>IFERROR(VLOOKUP(C233, TRANSLATORS!A:C, 3, FALSE), "")</f>
        <v>女</v>
      </c>
      <c r="H233" t="str">
        <f>IFERROR(CONCATENATE(VLOOKUP(E233,CATEGORIES!A:B,2,FALSE),(VLOOKUP(F233,CATEGORIES!E:F,2,FALSE)), VLOOKUP(G233, CATEGORIES!I:J, 2, FALSE), D233), "")</f>
        <v>NFF232</v>
      </c>
    </row>
    <row r="234" spans="1:8" x14ac:dyDescent="0.35">
      <c r="A234" t="s">
        <v>324</v>
      </c>
      <c r="B234" s="7">
        <v>1893</v>
      </c>
      <c r="C234" s="7" t="s">
        <v>322</v>
      </c>
      <c r="D234" s="9">
        <v>233</v>
      </c>
      <c r="E234" t="s">
        <v>0</v>
      </c>
      <c r="F234" s="7" t="str">
        <f>IFERROR(VLOOKUP(C234, TRANSLATORS!A:C, 2, FALSE), "")</f>
        <v>Famous</v>
      </c>
      <c r="G234" s="7" t="str">
        <f>IFERROR(VLOOKUP(C234, TRANSLATORS!A:C, 3, FALSE), "")</f>
        <v>女</v>
      </c>
      <c r="H234" t="str">
        <f>IFERROR(CONCATENATE(VLOOKUP(E234,CATEGORIES!A:B,2,FALSE),(VLOOKUP(F234,CATEGORIES!E:F,2,FALSE)), VLOOKUP(G234, CATEGORIES!I:J, 2, FALSE), D234), "")</f>
        <v>NFF233</v>
      </c>
    </row>
    <row r="235" spans="1:8" x14ac:dyDescent="0.35">
      <c r="A235" t="s">
        <v>325</v>
      </c>
      <c r="B235" s="7">
        <v>1893</v>
      </c>
      <c r="C235" s="7" t="s">
        <v>322</v>
      </c>
      <c r="D235" s="9">
        <v>234</v>
      </c>
      <c r="E235" t="s">
        <v>0</v>
      </c>
      <c r="F235" s="7" t="str">
        <f>IFERROR(VLOOKUP(C235, TRANSLATORS!A:C, 2, FALSE), "")</f>
        <v>Famous</v>
      </c>
      <c r="G235" s="7" t="str">
        <f>IFERROR(VLOOKUP(C235, TRANSLATORS!A:C, 3, FALSE), "")</f>
        <v>女</v>
      </c>
      <c r="H235" t="str">
        <f>IFERROR(CONCATENATE(VLOOKUP(E235,CATEGORIES!A:B,2,FALSE),(VLOOKUP(F235,CATEGORIES!E:F,2,FALSE)), VLOOKUP(G235, CATEGORIES!I:J, 2, FALSE), D235), "")</f>
        <v>NFF234</v>
      </c>
    </row>
    <row r="236" spans="1:8" x14ac:dyDescent="0.35">
      <c r="A236" t="s">
        <v>326</v>
      </c>
      <c r="B236" s="7">
        <v>1909</v>
      </c>
      <c r="C236" s="7" t="s">
        <v>327</v>
      </c>
      <c r="D236" s="9">
        <v>235</v>
      </c>
      <c r="E236" t="s">
        <v>0</v>
      </c>
      <c r="F236" s="7" t="str">
        <f>IFERROR(VLOOKUP(C236, TRANSLATORS!A:C, 2, FALSE), "")</f>
        <v>Famous</v>
      </c>
      <c r="G236" s="7" t="str">
        <f>IFERROR(VLOOKUP(C236, TRANSLATORS!A:C, 3, FALSE), "")</f>
        <v>男</v>
      </c>
      <c r="H236" t="str">
        <f>IFERROR(CONCATENATE(VLOOKUP(E236,CATEGORIES!A:B,2,FALSE),(VLOOKUP(F236,CATEGORIES!E:F,2,FALSE)), VLOOKUP(G236, CATEGORIES!I:J, 2, FALSE), D236), "")</f>
        <v>NFM235</v>
      </c>
    </row>
    <row r="237" spans="1:8" x14ac:dyDescent="0.35">
      <c r="A237" t="s">
        <v>328</v>
      </c>
      <c r="B237" s="7">
        <v>1905</v>
      </c>
      <c r="C237" s="7" t="s">
        <v>327</v>
      </c>
      <c r="D237" s="9">
        <v>236</v>
      </c>
      <c r="E237" t="s">
        <v>0</v>
      </c>
      <c r="F237" s="7" t="str">
        <f>IFERROR(VLOOKUP(C237, TRANSLATORS!A:C, 2, FALSE), "")</f>
        <v>Famous</v>
      </c>
      <c r="G237" s="7" t="str">
        <f>IFERROR(VLOOKUP(C237, TRANSLATORS!A:C, 3, FALSE), "")</f>
        <v>男</v>
      </c>
      <c r="H237" t="str">
        <f>IFERROR(CONCATENATE(VLOOKUP(E237,CATEGORIES!A:B,2,FALSE),(VLOOKUP(F237,CATEGORIES!E:F,2,FALSE)), VLOOKUP(G237, CATEGORIES!I:J, 2, FALSE), D237), "")</f>
        <v>NFM236</v>
      </c>
    </row>
    <row r="238" spans="1:8" x14ac:dyDescent="0.35">
      <c r="A238" t="s">
        <v>329</v>
      </c>
      <c r="B238" s="7">
        <v>1905</v>
      </c>
      <c r="C238" s="7" t="s">
        <v>327</v>
      </c>
      <c r="D238" s="9">
        <v>237</v>
      </c>
      <c r="E238" t="s">
        <v>0</v>
      </c>
      <c r="F238" s="7" t="str">
        <f>IFERROR(VLOOKUP(C238, TRANSLATORS!A:C, 2, FALSE), "")</f>
        <v>Famous</v>
      </c>
      <c r="G238" s="7" t="str">
        <f>IFERROR(VLOOKUP(C238, TRANSLATORS!A:C, 3, FALSE), "")</f>
        <v>男</v>
      </c>
      <c r="H238" t="str">
        <f>IFERROR(CONCATENATE(VLOOKUP(E238,CATEGORIES!A:B,2,FALSE),(VLOOKUP(F238,CATEGORIES!E:F,2,FALSE)), VLOOKUP(G238, CATEGORIES!I:J, 2, FALSE), D238), "")</f>
        <v>NFM237</v>
      </c>
    </row>
    <row r="239" spans="1:8" x14ac:dyDescent="0.35">
      <c r="A239" t="s">
        <v>330</v>
      </c>
      <c r="B239" s="7">
        <v>1901</v>
      </c>
      <c r="C239" s="7" t="s">
        <v>327</v>
      </c>
      <c r="D239" s="9">
        <v>238</v>
      </c>
      <c r="E239" t="s">
        <v>0</v>
      </c>
      <c r="F239" s="7" t="str">
        <f>IFERROR(VLOOKUP(C239, TRANSLATORS!A:C, 2, FALSE), "")</f>
        <v>Famous</v>
      </c>
      <c r="G239" s="7" t="str">
        <f>IFERROR(VLOOKUP(C239, TRANSLATORS!A:C, 3, FALSE), "")</f>
        <v>男</v>
      </c>
      <c r="H239" t="str">
        <f>IFERROR(CONCATENATE(VLOOKUP(E239,CATEGORIES!A:B,2,FALSE),(VLOOKUP(F239,CATEGORIES!E:F,2,FALSE)), VLOOKUP(G239, CATEGORIES!I:J, 2, FALSE), D239), "")</f>
        <v>NFM238</v>
      </c>
    </row>
    <row r="240" spans="1:8" x14ac:dyDescent="0.35">
      <c r="A240" t="s">
        <v>331</v>
      </c>
      <c r="B240" s="7">
        <v>1910</v>
      </c>
      <c r="C240" s="7" t="s">
        <v>327</v>
      </c>
      <c r="D240" s="9">
        <v>239</v>
      </c>
      <c r="E240" t="s">
        <v>0</v>
      </c>
      <c r="F240" s="7" t="str">
        <f>IFERROR(VLOOKUP(C240, TRANSLATORS!A:C, 2, FALSE), "")</f>
        <v>Famous</v>
      </c>
      <c r="G240" s="7" t="str">
        <f>IFERROR(VLOOKUP(C240, TRANSLATORS!A:C, 3, FALSE), "")</f>
        <v>男</v>
      </c>
      <c r="H240" t="str">
        <f>IFERROR(CONCATENATE(VLOOKUP(E240,CATEGORIES!A:B,2,FALSE),(VLOOKUP(F240,CATEGORIES!E:F,2,FALSE)), VLOOKUP(G240, CATEGORIES!I:J, 2, FALSE), D240), "")</f>
        <v>NFM239</v>
      </c>
    </row>
    <row r="241" spans="1:10" x14ac:dyDescent="0.35">
      <c r="A241" t="s">
        <v>332</v>
      </c>
      <c r="B241" s="7">
        <v>1910</v>
      </c>
      <c r="C241" s="7" t="s">
        <v>327</v>
      </c>
      <c r="D241" s="9">
        <v>240</v>
      </c>
      <c r="E241" t="s">
        <v>0</v>
      </c>
      <c r="F241" s="7" t="str">
        <f>IFERROR(VLOOKUP(C241, TRANSLATORS!A:C, 2, FALSE), "")</f>
        <v>Famous</v>
      </c>
      <c r="G241" s="7" t="str">
        <f>IFERROR(VLOOKUP(C241, TRANSLATORS!A:C, 3, FALSE), "")</f>
        <v>男</v>
      </c>
      <c r="H241" t="str">
        <f>IFERROR(CONCATENATE(VLOOKUP(E241,CATEGORIES!A:B,2,FALSE),(VLOOKUP(F241,CATEGORIES!E:F,2,FALSE)), VLOOKUP(G241, CATEGORIES!I:J, 2, FALSE), D241), "")</f>
        <v>NFM240</v>
      </c>
    </row>
    <row r="242" spans="1:10" x14ac:dyDescent="0.35">
      <c r="A242" t="s">
        <v>333</v>
      </c>
      <c r="B242" s="7">
        <v>1910</v>
      </c>
      <c r="C242" s="7" t="s">
        <v>327</v>
      </c>
      <c r="D242" s="9">
        <v>241</v>
      </c>
      <c r="E242" t="s">
        <v>0</v>
      </c>
      <c r="F242" s="7" t="str">
        <f>IFERROR(VLOOKUP(C242, TRANSLATORS!A:C, 2, FALSE), "")</f>
        <v>Famous</v>
      </c>
      <c r="G242" s="7" t="str">
        <f>IFERROR(VLOOKUP(C242, TRANSLATORS!A:C, 3, FALSE), "")</f>
        <v>男</v>
      </c>
      <c r="H242" t="str">
        <f>IFERROR(CONCATENATE(VLOOKUP(E242,CATEGORIES!A:B,2,FALSE),(VLOOKUP(F242,CATEGORIES!E:F,2,FALSE)), VLOOKUP(G242, CATEGORIES!I:J, 2, FALSE), D242), "")</f>
        <v>NFM241</v>
      </c>
    </row>
    <row r="243" spans="1:10" x14ac:dyDescent="0.35">
      <c r="A243" t="s">
        <v>334</v>
      </c>
      <c r="B243" s="7">
        <v>1910</v>
      </c>
      <c r="C243" s="7" t="s">
        <v>327</v>
      </c>
      <c r="D243" s="9">
        <v>242</v>
      </c>
      <c r="E243" t="s">
        <v>0</v>
      </c>
      <c r="F243" s="7" t="str">
        <f>IFERROR(VLOOKUP(C243, TRANSLATORS!A:C, 2, FALSE), "")</f>
        <v>Famous</v>
      </c>
      <c r="G243" s="7" t="str">
        <f>IFERROR(VLOOKUP(C243, TRANSLATORS!A:C, 3, FALSE), "")</f>
        <v>男</v>
      </c>
      <c r="H243" t="str">
        <f>IFERROR(CONCATENATE(VLOOKUP(E243,CATEGORIES!A:B,2,FALSE),(VLOOKUP(F243,CATEGORIES!E:F,2,FALSE)), VLOOKUP(G243, CATEGORIES!I:J, 2, FALSE), D243), "")</f>
        <v>NFM242</v>
      </c>
    </row>
    <row r="244" spans="1:10" x14ac:dyDescent="0.35">
      <c r="A244" t="s">
        <v>335</v>
      </c>
      <c r="B244" s="7">
        <v>1900</v>
      </c>
      <c r="C244" s="7" t="s">
        <v>327</v>
      </c>
      <c r="D244" s="9">
        <v>243</v>
      </c>
      <c r="E244" t="s">
        <v>0</v>
      </c>
      <c r="F244" s="7" t="str">
        <f>IFERROR(VLOOKUP(C244, TRANSLATORS!A:C, 2, FALSE), "")</f>
        <v>Famous</v>
      </c>
      <c r="G244" s="7" t="str">
        <f>IFERROR(VLOOKUP(C244, TRANSLATORS!A:C, 3, FALSE), "")</f>
        <v>男</v>
      </c>
      <c r="H244" t="str">
        <f>IFERROR(CONCATENATE(VLOOKUP(E244,CATEGORIES!A:B,2,FALSE),(VLOOKUP(F244,CATEGORIES!E:F,2,FALSE)), VLOOKUP(G244, CATEGORIES!I:J, 2, FALSE), D244), "")</f>
        <v>NFM243</v>
      </c>
    </row>
    <row r="245" spans="1:10" x14ac:dyDescent="0.35">
      <c r="A245" t="s">
        <v>336</v>
      </c>
      <c r="B245" s="7">
        <v>1907</v>
      </c>
      <c r="C245" s="7" t="s">
        <v>327</v>
      </c>
      <c r="D245" s="9">
        <v>244</v>
      </c>
      <c r="E245" t="s">
        <v>0</v>
      </c>
      <c r="F245" s="7" t="str">
        <f>IFERROR(VLOOKUP(C245, TRANSLATORS!A:C, 2, FALSE), "")</f>
        <v>Famous</v>
      </c>
      <c r="G245" s="7" t="str">
        <f>IFERROR(VLOOKUP(C245, TRANSLATORS!A:C, 3, FALSE), "")</f>
        <v>男</v>
      </c>
      <c r="H245" t="str">
        <f>IFERROR(CONCATENATE(VLOOKUP(E245,CATEGORIES!A:B,2,FALSE),(VLOOKUP(F245,CATEGORIES!E:F,2,FALSE)), VLOOKUP(G245, CATEGORIES!I:J, 2, FALSE), D245), "")</f>
        <v>NFM244</v>
      </c>
    </row>
    <row r="246" spans="1:10" x14ac:dyDescent="0.35">
      <c r="A246" t="s">
        <v>337</v>
      </c>
      <c r="B246" s="7">
        <v>1898</v>
      </c>
      <c r="C246" s="7" t="s">
        <v>327</v>
      </c>
      <c r="D246" s="9">
        <v>245</v>
      </c>
      <c r="E246" t="s">
        <v>0</v>
      </c>
      <c r="F246" s="7" t="str">
        <f>IFERROR(VLOOKUP(C246, TRANSLATORS!A:C, 2, FALSE), "")</f>
        <v>Famous</v>
      </c>
      <c r="G246" s="7" t="str">
        <f>IFERROR(VLOOKUP(C246, TRANSLATORS!A:C, 3, FALSE), "")</f>
        <v>男</v>
      </c>
      <c r="H246" t="str">
        <f>IFERROR(CONCATENATE(VLOOKUP(E246,CATEGORIES!A:B,2,FALSE),(VLOOKUP(F246,CATEGORIES!E:F,2,FALSE)), VLOOKUP(G246, CATEGORIES!I:J, 2, FALSE), D246), "")</f>
        <v>NFM245</v>
      </c>
    </row>
    <row r="247" spans="1:10" x14ac:dyDescent="0.35">
      <c r="A247" t="s">
        <v>338</v>
      </c>
      <c r="B247" s="7">
        <v>1912</v>
      </c>
      <c r="C247" s="7" t="s">
        <v>327</v>
      </c>
      <c r="D247" s="9">
        <v>246</v>
      </c>
      <c r="E247" t="s">
        <v>0</v>
      </c>
      <c r="F247" s="7" t="str">
        <f>IFERROR(VLOOKUP(C247, TRANSLATORS!A:C, 2, FALSE), "")</f>
        <v>Famous</v>
      </c>
      <c r="G247" s="7" t="str">
        <f>IFERROR(VLOOKUP(C247, TRANSLATORS!A:C, 3, FALSE), "")</f>
        <v>男</v>
      </c>
      <c r="H247" t="str">
        <f>IFERROR(CONCATENATE(VLOOKUP(E247,CATEGORIES!A:B,2,FALSE),(VLOOKUP(F247,CATEGORIES!E:F,2,FALSE)), VLOOKUP(G247, CATEGORIES!I:J, 2, FALSE), D247), "")</f>
        <v>NFM246</v>
      </c>
    </row>
    <row r="248" spans="1:10" x14ac:dyDescent="0.35">
      <c r="A248" t="s">
        <v>339</v>
      </c>
      <c r="B248" s="7">
        <v>1908</v>
      </c>
      <c r="C248" s="7" t="s">
        <v>327</v>
      </c>
      <c r="D248" s="9">
        <v>247</v>
      </c>
      <c r="E248" t="s">
        <v>0</v>
      </c>
      <c r="F248" s="7" t="str">
        <f>IFERROR(VLOOKUP(C248, TRANSLATORS!A:C, 2, FALSE), "")</f>
        <v>Famous</v>
      </c>
      <c r="G248" s="7" t="str">
        <f>IFERROR(VLOOKUP(C248, TRANSLATORS!A:C, 3, FALSE), "")</f>
        <v>男</v>
      </c>
      <c r="H248" t="str">
        <f>IFERROR(CONCATENATE(VLOOKUP(E248,CATEGORIES!A:B,2,FALSE),(VLOOKUP(F248,CATEGORIES!E:F,2,FALSE)), VLOOKUP(G248, CATEGORIES!I:J, 2, FALSE), D248), "")</f>
        <v>NFM247</v>
      </c>
    </row>
    <row r="249" spans="1:10" x14ac:dyDescent="0.35">
      <c r="A249" t="s">
        <v>342</v>
      </c>
      <c r="B249" s="7">
        <v>1910</v>
      </c>
      <c r="C249" s="7" t="s">
        <v>341</v>
      </c>
      <c r="D249" s="9">
        <v>248</v>
      </c>
      <c r="E249" t="s">
        <v>0</v>
      </c>
      <c r="F249" s="7" t="str">
        <f>IFERROR(VLOOKUP(C249, TRANSLATORS!A:C, 2, FALSE), "")</f>
        <v>Famous</v>
      </c>
      <c r="G249" s="7" t="str">
        <f>IFERROR(VLOOKUP(C249, TRANSLATORS!A:C, 3, FALSE), "")</f>
        <v>男</v>
      </c>
      <c r="H249" t="str">
        <f>IFERROR(CONCATENATE(VLOOKUP(E249,CATEGORIES!A:B,2,FALSE),(VLOOKUP(F249,CATEGORIES!E:F,2,FALSE)), VLOOKUP(G249, CATEGORIES!I:J, 2, FALSE), D249), "")</f>
        <v>NFM248</v>
      </c>
    </row>
    <row r="250" spans="1:10" x14ac:dyDescent="0.35">
      <c r="A250" t="s">
        <v>343</v>
      </c>
      <c r="B250" s="7">
        <v>1910</v>
      </c>
      <c r="C250" s="7" t="s">
        <v>341</v>
      </c>
      <c r="D250" s="9">
        <v>249</v>
      </c>
      <c r="E250" t="s">
        <v>0</v>
      </c>
      <c r="F250" s="7" t="str">
        <f>IFERROR(VLOOKUP(C250, TRANSLATORS!A:C, 2, FALSE), "")</f>
        <v>Famous</v>
      </c>
      <c r="G250" s="7" t="str">
        <f>IFERROR(VLOOKUP(C250, TRANSLATORS!A:C, 3, FALSE), "")</f>
        <v>男</v>
      </c>
      <c r="H250" t="str">
        <f>IFERROR(CONCATENATE(VLOOKUP(E250,CATEGORIES!A:B,2,FALSE),(VLOOKUP(F250,CATEGORIES!E:F,2,FALSE)), VLOOKUP(G250, CATEGORIES!I:J, 2, FALSE), D250), "")</f>
        <v>NFM249</v>
      </c>
    </row>
    <row r="251" spans="1:10" x14ac:dyDescent="0.35">
      <c r="A251" t="s">
        <v>345</v>
      </c>
      <c r="B251" s="7">
        <v>1894</v>
      </c>
      <c r="C251" s="7" t="s">
        <v>346</v>
      </c>
      <c r="D251" s="9">
        <v>250</v>
      </c>
      <c r="E251" t="s">
        <v>0</v>
      </c>
      <c r="F251" s="7" t="str">
        <f>IFERROR(VLOOKUP(C251, TRANSLATORS!A:C, 2, FALSE), "")</f>
        <v>Famous</v>
      </c>
      <c r="G251" s="7" t="str">
        <f>IFERROR(VLOOKUP(C251, TRANSLATORS!A:C, 3, FALSE), "")</f>
        <v>男</v>
      </c>
      <c r="H251" t="str">
        <f>IFERROR(CONCATENATE(VLOOKUP(E251,CATEGORIES!A:B,2,FALSE),(VLOOKUP(F251,CATEGORIES!E:F,2,FALSE)), VLOOKUP(G251, CATEGORIES!I:J, 2, FALSE), D251), "")</f>
        <v>NFM250</v>
      </c>
    </row>
    <row r="252" spans="1:10" x14ac:dyDescent="0.35">
      <c r="A252" t="s">
        <v>347</v>
      </c>
      <c r="B252" s="7">
        <v>1905</v>
      </c>
      <c r="C252" s="7" t="s">
        <v>168</v>
      </c>
      <c r="D252" s="9">
        <v>251</v>
      </c>
      <c r="E252" t="s">
        <v>0</v>
      </c>
      <c r="F252" s="7" t="str">
        <f>IFERROR(VLOOKUP(C252, TRANSLATORS!A:C, 2, FALSE), "")</f>
        <v>Famous</v>
      </c>
      <c r="G252" s="7" t="str">
        <f>IFERROR(VLOOKUP(C252, TRANSLATORS!A:C, 3, FALSE), "")</f>
        <v>男</v>
      </c>
      <c r="H252" t="str">
        <f>IFERROR(CONCATENATE(VLOOKUP(E252,CATEGORIES!A:B,2,FALSE),(VLOOKUP(F252,CATEGORIES!E:F,2,FALSE)), VLOOKUP(G252, CATEGORIES!I:J, 2, FALSE), D252), "")</f>
        <v>NFM251</v>
      </c>
    </row>
    <row r="253" spans="1:10" x14ac:dyDescent="0.35">
      <c r="A253" t="s">
        <v>348</v>
      </c>
      <c r="B253" s="7">
        <v>1889</v>
      </c>
      <c r="C253" s="7" t="s">
        <v>168</v>
      </c>
      <c r="D253" s="9">
        <v>252</v>
      </c>
      <c r="E253" t="s">
        <v>0</v>
      </c>
      <c r="F253" s="7" t="str">
        <f>IFERROR(VLOOKUP(C253, TRANSLATORS!A:C, 2, FALSE), "")</f>
        <v>Famous</v>
      </c>
      <c r="G253" s="7" t="str">
        <f>IFERROR(VLOOKUP(C253, TRANSLATORS!A:C, 3, FALSE), "")</f>
        <v>男</v>
      </c>
      <c r="H253" t="str">
        <f>IFERROR(CONCATENATE(VLOOKUP(E253,CATEGORIES!A:B,2,FALSE),(VLOOKUP(F253,CATEGORIES!E:F,2,FALSE)), VLOOKUP(G253, CATEGORIES!I:J, 2, FALSE), D253), "")</f>
        <v>NFM252</v>
      </c>
    </row>
    <row r="254" spans="1:10" x14ac:dyDescent="0.35">
      <c r="A254" t="s">
        <v>349</v>
      </c>
      <c r="B254" s="7">
        <v>1911</v>
      </c>
      <c r="C254" s="7" t="s">
        <v>350</v>
      </c>
      <c r="D254" s="9">
        <v>253</v>
      </c>
      <c r="E254" t="s">
        <v>0</v>
      </c>
      <c r="F254" s="7" t="str">
        <f>IFERROR(VLOOKUP(C254, TRANSLATORS!A:C, 2, FALSE), "")</f>
        <v>Famous</v>
      </c>
      <c r="G254" s="7" t="str">
        <f>IFERROR(VLOOKUP(C254, TRANSLATORS!A:C, 3, FALSE), "")</f>
        <v>男</v>
      </c>
      <c r="H254" t="str">
        <f>IFERROR(CONCATENATE(VLOOKUP(E254,CATEGORIES!A:B,2,FALSE),(VLOOKUP(F254,CATEGORIES!E:F,2,FALSE)), VLOOKUP(G254, CATEGORIES!I:J, 2, FALSE), D254), "")</f>
        <v>NFM253</v>
      </c>
    </row>
    <row r="255" spans="1:10" x14ac:dyDescent="0.35">
      <c r="A255" t="s">
        <v>353</v>
      </c>
      <c r="B255" s="7">
        <v>1890</v>
      </c>
      <c r="C255" s="7" t="s">
        <v>168</v>
      </c>
      <c r="D255" s="9">
        <v>254</v>
      </c>
      <c r="E255" t="s">
        <v>1</v>
      </c>
      <c r="F255" s="7" t="str">
        <f>IFERROR(VLOOKUP(C255, TRANSLATORS!A:C, 2, FALSE), "")</f>
        <v>Famous</v>
      </c>
      <c r="G255" s="7" t="str">
        <f>IFERROR(VLOOKUP(C255, TRANSLATORS!A:C, 3, FALSE), "")</f>
        <v>男</v>
      </c>
      <c r="H255" t="str">
        <f>IFERROR(CONCATENATE(VLOOKUP(E255,CATEGORIES!A:B,2,FALSE),(VLOOKUP(F255,CATEGORIES!E:F,2,FALSE)), VLOOKUP(G255, CATEGORIES!I:J, 2, FALSE), D255), "")</f>
        <v>DFM254</v>
      </c>
      <c r="J255" t="s">
        <v>354</v>
      </c>
    </row>
    <row r="256" spans="1:10" x14ac:dyDescent="0.35">
      <c r="A256" t="s">
        <v>355</v>
      </c>
      <c r="B256" s="7">
        <v>1893</v>
      </c>
      <c r="C256" s="7" t="s">
        <v>186</v>
      </c>
      <c r="D256" s="9">
        <v>255</v>
      </c>
      <c r="E256" t="s">
        <v>2</v>
      </c>
      <c r="F256" s="7" t="str">
        <f>IFERROR(VLOOKUP(C256, TRANSLATORS!A:C, 2, FALSE), "")</f>
        <v>Famous</v>
      </c>
      <c r="G256" s="7" t="str">
        <f>IFERROR(VLOOKUP(C256, TRANSLATORS!A:C, 3, FALSE), "")</f>
        <v>男</v>
      </c>
      <c r="H256" t="str">
        <f>IFERROR(CONCATENATE(VLOOKUP(E256,CATEGORIES!A:B,2,FALSE),(VLOOKUP(F256,CATEGORIES!E:F,2,FALSE)), VLOOKUP(G256, CATEGORIES!I:J, 2, FALSE), D256), "")</f>
        <v>IFM255</v>
      </c>
      <c r="I256" t="s">
        <v>24</v>
      </c>
    </row>
    <row r="257" spans="1:9" x14ac:dyDescent="0.35">
      <c r="A257" t="s">
        <v>356</v>
      </c>
      <c r="B257" s="7">
        <v>1905</v>
      </c>
      <c r="C257" s="7" t="s">
        <v>357</v>
      </c>
      <c r="D257" s="9">
        <v>256</v>
      </c>
      <c r="E257" t="s">
        <v>1</v>
      </c>
      <c r="F257" s="7" t="str">
        <f>IFERROR(VLOOKUP(C257, TRANSLATORS!A:C, 2, FALSE), "")</f>
        <v>Famous</v>
      </c>
      <c r="G257" s="7" t="str">
        <f>IFERROR(VLOOKUP(C257, TRANSLATORS!A:C, 3, FALSE), "")</f>
        <v>男</v>
      </c>
      <c r="H257" t="str">
        <f>IFERROR(CONCATENATE(VLOOKUP(E257,CATEGORIES!A:B,2,FALSE),(VLOOKUP(F257,CATEGORIES!E:F,2,FALSE)), VLOOKUP(G257, CATEGORIES!I:J, 2, FALSE), D257), "")</f>
        <v>DFM256</v>
      </c>
      <c r="I257" t="s">
        <v>25</v>
      </c>
    </row>
    <row r="258" spans="1:9" x14ac:dyDescent="0.35">
      <c r="A258" t="s">
        <v>358</v>
      </c>
      <c r="B258" s="7">
        <v>1892</v>
      </c>
      <c r="C258" s="7" t="s">
        <v>357</v>
      </c>
      <c r="D258" s="9">
        <v>257</v>
      </c>
      <c r="E258" t="s">
        <v>1</v>
      </c>
      <c r="F258" s="7" t="str">
        <f>IFERROR(VLOOKUP(C258, TRANSLATORS!A:C, 2, FALSE), "")</f>
        <v>Famous</v>
      </c>
      <c r="G258" s="7" t="str">
        <f>IFERROR(VLOOKUP(C258, TRANSLATORS!A:C, 3, FALSE), "")</f>
        <v>男</v>
      </c>
      <c r="H258" t="str">
        <f>IFERROR(CONCATENATE(VLOOKUP(E258,CATEGORIES!A:B,2,FALSE),(VLOOKUP(F258,CATEGORIES!E:F,2,FALSE)), VLOOKUP(G258, CATEGORIES!I:J, 2, FALSE), D258), "")</f>
        <v>DFM257</v>
      </c>
      <c r="I258" t="s">
        <v>25</v>
      </c>
    </row>
    <row r="259" spans="1:9" x14ac:dyDescent="0.35">
      <c r="A259" t="s">
        <v>359</v>
      </c>
      <c r="B259" s="7">
        <v>1893</v>
      </c>
      <c r="C259" s="7" t="s">
        <v>357</v>
      </c>
      <c r="D259" s="9">
        <v>258</v>
      </c>
      <c r="E259" t="s">
        <v>1</v>
      </c>
      <c r="F259" s="7" t="str">
        <f>IFERROR(VLOOKUP(C259, TRANSLATORS!A:C, 2, FALSE), "")</f>
        <v>Famous</v>
      </c>
      <c r="G259" s="7" t="str">
        <f>IFERROR(VLOOKUP(C259, TRANSLATORS!A:C, 3, FALSE), "")</f>
        <v>男</v>
      </c>
      <c r="H259" t="str">
        <f>IFERROR(CONCATENATE(VLOOKUP(E259,CATEGORIES!A:B,2,FALSE),(VLOOKUP(F259,CATEGORIES!E:F,2,FALSE)), VLOOKUP(G259, CATEGORIES!I:J, 2, FALSE), D259), "")</f>
        <v>DFM258</v>
      </c>
      <c r="I259" t="s">
        <v>25</v>
      </c>
    </row>
    <row r="260" spans="1:9" x14ac:dyDescent="0.35">
      <c r="F260" s="7" t="str">
        <f>IFERROR(VLOOKUP(C260, TRANSLATORS!A:C, 2, FALSE), "")</f>
        <v/>
      </c>
      <c r="G260" s="7" t="str">
        <f>IFERROR(VLOOKUP(C260, TRANSLATORS!A:C, 3, FALSE), "")</f>
        <v/>
      </c>
      <c r="H260" t="str">
        <f>IFERROR(CONCATENATE(VLOOKUP(E260,CATEGORIES!A:B,2,FALSE),(VLOOKUP(F260,CATEGORIES!E:F,2,FALSE)), VLOOKUP(G260, CATEGORIES!I:J, 2, FALSE), D260), "")</f>
        <v/>
      </c>
    </row>
    <row r="261" spans="1:9" x14ac:dyDescent="0.35">
      <c r="F261" s="7" t="str">
        <f>IFERROR(VLOOKUP(C261, TRANSLATORS!A:C, 2, FALSE), "")</f>
        <v/>
      </c>
      <c r="G261" s="7" t="str">
        <f>IFERROR(VLOOKUP(C261, TRANSLATORS!A:C, 3, FALSE), "")</f>
        <v/>
      </c>
      <c r="H261" t="str">
        <f>IFERROR(CONCATENATE(VLOOKUP(E261,CATEGORIES!A:B,2,FALSE),(VLOOKUP(F261,CATEGORIES!E:F,2,FALSE)), VLOOKUP(G261, CATEGORIES!I:J, 2, FALSE), D261), "")</f>
        <v/>
      </c>
    </row>
    <row r="262" spans="1:9" x14ac:dyDescent="0.35">
      <c r="F262" s="7" t="str">
        <f>IFERROR(VLOOKUP(C262, TRANSLATORS!A:C, 2, FALSE), "")</f>
        <v/>
      </c>
      <c r="G262" s="7" t="str">
        <f>IFERROR(VLOOKUP(C262, TRANSLATORS!A:C, 3, FALSE), "")</f>
        <v/>
      </c>
      <c r="H262" t="str">
        <f>IFERROR(CONCATENATE(VLOOKUP(E262,CATEGORIES!A:B,2,FALSE),(VLOOKUP(F262,CATEGORIES!E:F,2,FALSE)), VLOOKUP(G262, CATEGORIES!I:J, 2, FALSE), D262), "")</f>
        <v/>
      </c>
    </row>
    <row r="263" spans="1:9" x14ac:dyDescent="0.35">
      <c r="F263" s="7" t="str">
        <f>IFERROR(VLOOKUP(C263, TRANSLATORS!A:C, 2, FALSE), "")</f>
        <v/>
      </c>
      <c r="G263" s="7" t="str">
        <f>IFERROR(VLOOKUP(C263, TRANSLATORS!A:C, 3, FALSE), "")</f>
        <v/>
      </c>
      <c r="H263" t="str">
        <f>IFERROR(CONCATENATE(VLOOKUP(E263,CATEGORIES!A:B,2,FALSE),(VLOOKUP(F263,CATEGORIES!E:F,2,FALSE)), VLOOKUP(G263, CATEGORIES!I:J, 2, FALSE), D263), "")</f>
        <v/>
      </c>
    </row>
    <row r="264" spans="1:9" x14ac:dyDescent="0.35">
      <c r="F264" s="7" t="str">
        <f>IFERROR(VLOOKUP(C264, TRANSLATORS!A:C, 2, FALSE), "")</f>
        <v/>
      </c>
      <c r="G264" s="7" t="str">
        <f>IFERROR(VLOOKUP(C264, TRANSLATORS!A:C, 3, FALSE), "")</f>
        <v/>
      </c>
      <c r="H264" t="str">
        <f>IFERROR(CONCATENATE(VLOOKUP(E264,CATEGORIES!A:B,2,FALSE),(VLOOKUP(F264,CATEGORIES!E:F,2,FALSE)), VLOOKUP(G264, CATEGORIES!I:J, 2, FALSE), D264), "")</f>
        <v/>
      </c>
    </row>
    <row r="265" spans="1:9" x14ac:dyDescent="0.35">
      <c r="F265" s="7" t="str">
        <f>IFERROR(VLOOKUP(C265, TRANSLATORS!A:C, 2, FALSE), "")</f>
        <v/>
      </c>
      <c r="G265" s="7" t="str">
        <f>IFERROR(VLOOKUP(C265, TRANSLATORS!A:C, 3, FALSE), "")</f>
        <v/>
      </c>
      <c r="H265" t="str">
        <f>IFERROR(CONCATENATE(VLOOKUP(E265,CATEGORIES!A:B,2,FALSE),(VLOOKUP(F265,CATEGORIES!E:F,2,FALSE)), VLOOKUP(G265, CATEGORIES!I:J, 2, FALSE), D265), "")</f>
        <v/>
      </c>
    </row>
    <row r="266" spans="1:9" x14ac:dyDescent="0.35">
      <c r="F266" s="7" t="str">
        <f>IFERROR(VLOOKUP(C266, TRANSLATORS!A:C, 2, FALSE), "")</f>
        <v/>
      </c>
      <c r="G266" s="7" t="str">
        <f>IFERROR(VLOOKUP(C266, TRANSLATORS!A:C, 3, FALSE), "")</f>
        <v/>
      </c>
      <c r="H266" t="str">
        <f>IFERROR(CONCATENATE(VLOOKUP(E266,CATEGORIES!A:B,2,FALSE),(VLOOKUP(F266,CATEGORIES!E:F,2,FALSE)), VLOOKUP(G266, CATEGORIES!I:J, 2, FALSE), D266), "")</f>
        <v/>
      </c>
    </row>
    <row r="267" spans="1:9" x14ac:dyDescent="0.35">
      <c r="F267" s="7" t="str">
        <f>IFERROR(VLOOKUP(C267, TRANSLATORS!A:C, 2, FALSE), "")</f>
        <v/>
      </c>
      <c r="G267" s="7" t="str">
        <f>IFERROR(VLOOKUP(C267, TRANSLATORS!A:C, 3, FALSE), "")</f>
        <v/>
      </c>
      <c r="H267" t="str">
        <f>IFERROR(CONCATENATE(VLOOKUP(E267,CATEGORIES!A:B,2,FALSE),(VLOOKUP(F267,CATEGORIES!E:F,2,FALSE)), VLOOKUP(G267, CATEGORIES!I:J, 2, FALSE), D267), "")</f>
        <v/>
      </c>
    </row>
    <row r="268" spans="1:9" x14ac:dyDescent="0.35">
      <c r="F268" s="7" t="str">
        <f>IFERROR(VLOOKUP(C268, TRANSLATORS!A:C, 2, FALSE), "")</f>
        <v/>
      </c>
      <c r="G268" s="7" t="str">
        <f>IFERROR(VLOOKUP(C268, TRANSLATORS!A:C, 3, FALSE), "")</f>
        <v/>
      </c>
      <c r="H268" t="str">
        <f>IFERROR(CONCATENATE(VLOOKUP(E268,CATEGORIES!A:B,2,FALSE),(VLOOKUP(F268,CATEGORIES!E:F,2,FALSE)), VLOOKUP(G268, CATEGORIES!I:J, 2, FALSE), D268), "")</f>
        <v/>
      </c>
    </row>
    <row r="269" spans="1:9" x14ac:dyDescent="0.35">
      <c r="F269" s="7" t="str">
        <f>IFERROR(VLOOKUP(C269, TRANSLATORS!A:C, 2, FALSE), "")</f>
        <v/>
      </c>
      <c r="G269" s="7" t="str">
        <f>IFERROR(VLOOKUP(C269, TRANSLATORS!A:C, 3, FALSE), "")</f>
        <v/>
      </c>
      <c r="H269" t="str">
        <f>IFERROR(CONCATENATE(VLOOKUP(E269,CATEGORIES!A:B,2,FALSE),(VLOOKUP(F269,CATEGORIES!E:F,2,FALSE)), VLOOKUP(G269, CATEGORIES!I:J, 2, FALSE), D269), "")</f>
        <v/>
      </c>
    </row>
    <row r="270" spans="1:9" x14ac:dyDescent="0.35">
      <c r="F270" s="7" t="str">
        <f>IFERROR(VLOOKUP(C270, TRANSLATORS!A:C, 2, FALSE), "")</f>
        <v/>
      </c>
      <c r="G270" s="7" t="str">
        <f>IFERROR(VLOOKUP(C270, TRANSLATORS!A:C, 3, FALSE), "")</f>
        <v/>
      </c>
      <c r="H270" t="str">
        <f>IFERROR(CONCATENATE(VLOOKUP(E270,CATEGORIES!A:B,2,FALSE),(VLOOKUP(F270,CATEGORIES!E:F,2,FALSE)), VLOOKUP(G270, CATEGORIES!I:J, 2, FALSE), D270), "")</f>
        <v/>
      </c>
    </row>
    <row r="271" spans="1:9" x14ac:dyDescent="0.35">
      <c r="F271" s="7" t="str">
        <f>IFERROR(VLOOKUP(C271, TRANSLATORS!A:C, 2, FALSE), "")</f>
        <v/>
      </c>
      <c r="G271" s="7" t="str">
        <f>IFERROR(VLOOKUP(C271, TRANSLATORS!A:C, 3, FALSE), "")</f>
        <v/>
      </c>
      <c r="H271" t="str">
        <f>IFERROR(CONCATENATE(VLOOKUP(E271,CATEGORIES!A:B,2,FALSE),(VLOOKUP(F271,CATEGORIES!E:F,2,FALSE)), VLOOKUP(G271, CATEGORIES!I:J, 2, FALSE), D271), "")</f>
        <v/>
      </c>
    </row>
    <row r="272" spans="1:9" x14ac:dyDescent="0.35">
      <c r="F272" s="7" t="str">
        <f>IFERROR(VLOOKUP(C272, TRANSLATORS!A:C, 2, FALSE), "")</f>
        <v/>
      </c>
      <c r="G272" s="7" t="str">
        <f>IFERROR(VLOOKUP(C272, TRANSLATORS!A:C, 3, FALSE), "")</f>
        <v/>
      </c>
      <c r="H272" t="str">
        <f>IFERROR(CONCATENATE(VLOOKUP(E272,CATEGORIES!A:B,2,FALSE),(VLOOKUP(F272,CATEGORIES!E:F,2,FALSE)), VLOOKUP(G272, CATEGORIES!I:J, 2, FALSE), D272), "")</f>
        <v/>
      </c>
    </row>
    <row r="273" spans="6:8" x14ac:dyDescent="0.35">
      <c r="F273" s="7" t="str">
        <f>IFERROR(VLOOKUP(C273, TRANSLATORS!A:C, 2, FALSE), "")</f>
        <v/>
      </c>
      <c r="G273" s="7" t="str">
        <f>IFERROR(VLOOKUP(C273, TRANSLATORS!A:C, 3, FALSE), "")</f>
        <v/>
      </c>
      <c r="H273" t="str">
        <f>IFERROR(CONCATENATE(VLOOKUP(E273,CATEGORIES!A:B,2,FALSE),(VLOOKUP(F273,CATEGORIES!E:F,2,FALSE)), VLOOKUP(G273, CATEGORIES!I:J, 2, FALSE), D273), "")</f>
        <v/>
      </c>
    </row>
    <row r="274" spans="6:8" x14ac:dyDescent="0.35">
      <c r="F274" s="7" t="str">
        <f>IFERROR(VLOOKUP(C274, TRANSLATORS!A:C, 2, FALSE), "")</f>
        <v/>
      </c>
      <c r="G274" s="7" t="str">
        <f>IFERROR(VLOOKUP(C274, TRANSLATORS!A:C, 3, FALSE), "")</f>
        <v/>
      </c>
      <c r="H274" t="str">
        <f>IFERROR(CONCATENATE(VLOOKUP(E274,CATEGORIES!A:B,2,FALSE),(VLOOKUP(F274,CATEGORIES!E:F,2,FALSE)), VLOOKUP(G274, CATEGORIES!I:J, 2, FALSE), D274), "")</f>
        <v/>
      </c>
    </row>
    <row r="275" spans="6:8" x14ac:dyDescent="0.35">
      <c r="F275" s="7" t="str">
        <f>IFERROR(VLOOKUP(C275, TRANSLATORS!A:C, 2, FALSE), "")</f>
        <v/>
      </c>
      <c r="G275" s="7" t="str">
        <f>IFERROR(VLOOKUP(C275, TRANSLATORS!A:C, 3, FALSE), "")</f>
        <v/>
      </c>
      <c r="H275" t="str">
        <f>IFERROR(CONCATENATE(VLOOKUP(E275,CATEGORIES!A:B,2,FALSE),(VLOOKUP(F275,CATEGORIES!E:F,2,FALSE)), VLOOKUP(G275, CATEGORIES!I:J, 2, FALSE), D275), "")</f>
        <v/>
      </c>
    </row>
    <row r="276" spans="6:8" x14ac:dyDescent="0.35">
      <c r="F276" s="7" t="str">
        <f>IFERROR(VLOOKUP(C276, TRANSLATORS!A:C, 2, FALSE), "")</f>
        <v/>
      </c>
      <c r="G276" s="7" t="str">
        <f>IFERROR(VLOOKUP(C276, TRANSLATORS!A:C, 3, FALSE), "")</f>
        <v/>
      </c>
      <c r="H276" t="str">
        <f>IFERROR(CONCATENATE(VLOOKUP(E276,CATEGORIES!A:B,2,FALSE),(VLOOKUP(F276,CATEGORIES!E:F,2,FALSE)), VLOOKUP(G276, CATEGORIES!I:J, 2, FALSE), D276), "")</f>
        <v/>
      </c>
    </row>
    <row r="277" spans="6:8" x14ac:dyDescent="0.35">
      <c r="F277" s="7" t="str">
        <f>IFERROR(VLOOKUP(C277, TRANSLATORS!A:C, 2, FALSE), "")</f>
        <v/>
      </c>
      <c r="G277" s="7" t="str">
        <f>IFERROR(VLOOKUP(C277, TRANSLATORS!A:C, 3, FALSE), "")</f>
        <v/>
      </c>
      <c r="H277" t="str">
        <f>IFERROR(CONCATENATE(VLOOKUP(E277,CATEGORIES!A:B,2,FALSE),(VLOOKUP(F277,CATEGORIES!E:F,2,FALSE)), VLOOKUP(G277, CATEGORIES!I:J, 2, FALSE), D277), "")</f>
        <v/>
      </c>
    </row>
  </sheetData>
  <conditionalFormatting sqref="B1:B101 B103:B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:B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:E1048576">
    <cfRule type="containsText" dxfId="15" priority="3" operator="containsText" text="Non-translation">
      <formula>NOT(ISERROR(SEARCH("Non-translation",E1)))</formula>
    </cfRule>
    <cfRule type="beginsWith" dxfId="14" priority="7" operator="beginsWith" text="Direct">
      <formula>LEFT(E1,LEN("Direct"))="Direct"</formula>
    </cfRule>
  </conditionalFormatting>
  <conditionalFormatting sqref="F1:F1048576">
    <cfRule type="containsText" dxfId="13" priority="8" operator="containsText" text="Famous">
      <formula>NOT(ISERROR(SEARCH("Famous",F1)))</formula>
    </cfRule>
    <cfRule type="containsText" dxfId="12" priority="9" operator="containsText" text="Normal">
      <formula>NOT(ISERROR(SEARCH("Normal",F1)))</formula>
    </cfRule>
  </conditionalFormatting>
  <conditionalFormatting sqref="G1:G1048576">
    <cfRule type="containsText" dxfId="11" priority="10" operator="containsText" text="女">
      <formula>NOT(ISERROR(SEARCH("女",G1)))</formula>
    </cfRule>
    <cfRule type="containsText" dxfId="10" priority="11" operator="containsText" text="男">
      <formula>NOT(ISERROR(SEARCH("男",G1)))</formula>
    </cfRule>
  </conditionalFormatting>
  <conditionalFormatting sqref="H2:H277 I3:I4 I7 I12 I16 I19">
    <cfRule type="containsBlanks" priority="15">
      <formula>LEN(TRIM(H2))=0</formula>
    </cfRule>
  </conditionalFormatting>
  <conditionalFormatting sqref="I1:I161 J162 I163:I176 J177 I178:I190 J191 I192:I254 J255 I256:I1048576">
    <cfRule type="containsText" dxfId="9" priority="4" operator="containsText" text="Russian">
      <formula>NOT(ISERROR(SEARCH("Russian",I1)))</formula>
    </cfRule>
    <cfRule type="containsText" dxfId="8" priority="5" operator="containsText" text="German">
      <formula>NOT(ISERROR(SEARCH("German",I1)))</formula>
    </cfRule>
    <cfRule type="containsText" dxfId="7" priority="6" operator="containsText" text="Spanish">
      <formula>NOT(ISERROR(SEARCH("Spanish",I1)))</formula>
    </cfRule>
    <cfRule type="containsText" dxfId="6" priority="12" operator="containsText" text="French">
      <formula>NOT(ISERROR(SEARCH("French",I1)))</formula>
    </cfRule>
    <cfRule type="containsText" dxfId="5" priority="13" operator="containsText" text="English">
      <formula>NOT(ISERROR(SEARCH("English",I1)))</formula>
    </cfRule>
  </conditionalFormatting>
  <conditionalFormatting sqref="I7 I3:I4 I12 I16 I19 I1 H1:H1048576">
    <cfRule type="duplicateValues" dxfId="4" priority="16"/>
  </conditionalFormatting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F083529-2C45-450D-8456-86ED49025A08}">
          <x14:formula1>
            <xm:f>CATEGORIES!$E$2:$E$100</xm:f>
          </x14:formula1>
          <xm:sqref>F1 F278:F1048576</xm:sqref>
        </x14:dataValidation>
        <x14:dataValidation type="list" allowBlank="1" showInputMessage="1" showErrorMessage="1" xr:uid="{05130CD3-D0FF-430F-BF74-89F9AED5DEC9}">
          <x14:formula1>
            <xm:f>CATEGORIES!$I$2:$I$100</xm:f>
          </x14:formula1>
          <xm:sqref>G1 G278:G1048576</xm:sqref>
        </x14:dataValidation>
        <x14:dataValidation type="list" allowBlank="1" showInputMessage="1" showErrorMessage="1" xr:uid="{259EBB6B-7379-470A-8D6E-56487548D319}">
          <x14:formula1>
            <xm:f>CATEGORIES!$A$2:$A$100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6903E-E662-4BAC-8F87-8BCD8110BC1D}">
  <sheetPr>
    <tabColor theme="8" tint="-0.249977111117893"/>
  </sheetPr>
  <dimension ref="A1:D36"/>
  <sheetViews>
    <sheetView topLeftCell="A27" workbookViewId="0">
      <selection activeCell="C45" sqref="C45"/>
    </sheetView>
  </sheetViews>
  <sheetFormatPr defaultRowHeight="14.5" x14ac:dyDescent="0.35"/>
  <cols>
    <col min="1" max="1" width="20" style="9" customWidth="1"/>
    <col min="2" max="2" width="16.26953125" style="7" bestFit="1" customWidth="1"/>
    <col min="3" max="3" width="7.81640625" style="7" bestFit="1" customWidth="1"/>
    <col min="4" max="4" width="104.1796875" customWidth="1"/>
  </cols>
  <sheetData>
    <row r="1" spans="1:4" x14ac:dyDescent="0.35">
      <c r="A1" s="15" t="s">
        <v>48</v>
      </c>
      <c r="B1" s="16" t="s">
        <v>17</v>
      </c>
      <c r="C1" s="16" t="s">
        <v>18</v>
      </c>
      <c r="D1" s="15" t="s">
        <v>360</v>
      </c>
    </row>
    <row r="2" spans="1:4" x14ac:dyDescent="0.35">
      <c r="A2" s="9" t="s">
        <v>21</v>
      </c>
      <c r="B2" s="7" t="s">
        <v>6</v>
      </c>
      <c r="C2" s="7" t="s">
        <v>8</v>
      </c>
    </row>
    <row r="3" spans="1:4" x14ac:dyDescent="0.35">
      <c r="A3" s="9" t="s">
        <v>62</v>
      </c>
      <c r="B3" s="7" t="s">
        <v>6</v>
      </c>
      <c r="C3" s="7" t="s">
        <v>8</v>
      </c>
    </row>
    <row r="4" spans="1:4" x14ac:dyDescent="0.35">
      <c r="A4" s="9" t="s">
        <v>199</v>
      </c>
      <c r="B4" s="7" t="s">
        <v>6</v>
      </c>
      <c r="C4" s="7" t="s">
        <v>8</v>
      </c>
    </row>
    <row r="5" spans="1:4" x14ac:dyDescent="0.35">
      <c r="A5" s="9" t="s">
        <v>200</v>
      </c>
      <c r="B5" s="7" t="s">
        <v>6</v>
      </c>
      <c r="C5" s="7" t="s">
        <v>8</v>
      </c>
    </row>
    <row r="6" spans="1:4" x14ac:dyDescent="0.35">
      <c r="A6" s="9" t="s">
        <v>106</v>
      </c>
      <c r="B6" s="7" t="s">
        <v>6</v>
      </c>
      <c r="C6" s="7" t="s">
        <v>8</v>
      </c>
    </row>
    <row r="7" spans="1:4" x14ac:dyDescent="0.35">
      <c r="A7" s="9" t="s">
        <v>168</v>
      </c>
      <c r="B7" s="7" t="s">
        <v>6</v>
      </c>
      <c r="C7" s="7" t="s">
        <v>8</v>
      </c>
    </row>
    <row r="8" spans="1:4" x14ac:dyDescent="0.35">
      <c r="A8" s="9" t="s">
        <v>257</v>
      </c>
      <c r="B8" s="7" t="s">
        <v>6</v>
      </c>
      <c r="C8" s="7" t="s">
        <v>8</v>
      </c>
    </row>
    <row r="9" spans="1:4" x14ac:dyDescent="0.35">
      <c r="A9" s="9" t="s">
        <v>177</v>
      </c>
      <c r="B9" s="7" t="s">
        <v>5</v>
      </c>
      <c r="C9" s="7" t="s">
        <v>8</v>
      </c>
      <c r="D9" t="s">
        <v>178</v>
      </c>
    </row>
    <row r="10" spans="1:4" x14ac:dyDescent="0.35">
      <c r="A10" s="9" t="s">
        <v>179</v>
      </c>
      <c r="B10" s="7" t="s">
        <v>6</v>
      </c>
      <c r="C10" s="7" t="s">
        <v>8</v>
      </c>
    </row>
    <row r="11" spans="1:4" x14ac:dyDescent="0.35">
      <c r="A11" s="9" t="s">
        <v>186</v>
      </c>
      <c r="B11" s="7" t="s">
        <v>6</v>
      </c>
      <c r="C11" s="7" t="s">
        <v>8</v>
      </c>
    </row>
    <row r="12" spans="1:4" x14ac:dyDescent="0.35">
      <c r="A12" s="9" t="s">
        <v>192</v>
      </c>
      <c r="B12" s="7" t="s">
        <v>5</v>
      </c>
      <c r="C12" s="7" t="s">
        <v>8</v>
      </c>
      <c r="D12" t="s">
        <v>194</v>
      </c>
    </row>
    <row r="13" spans="1:4" x14ac:dyDescent="0.35">
      <c r="A13" s="9" t="s">
        <v>197</v>
      </c>
      <c r="B13" s="7" t="s">
        <v>5</v>
      </c>
      <c r="C13" s="7" t="s">
        <v>8</v>
      </c>
      <c r="D13" t="s">
        <v>215</v>
      </c>
    </row>
    <row r="14" spans="1:4" x14ac:dyDescent="0.35">
      <c r="A14" s="9" t="s">
        <v>203</v>
      </c>
      <c r="B14" s="7" t="s">
        <v>6</v>
      </c>
      <c r="C14" s="7" t="s">
        <v>8</v>
      </c>
      <c r="D14" t="s">
        <v>204</v>
      </c>
    </row>
    <row r="15" spans="1:4" x14ac:dyDescent="0.35">
      <c r="A15" s="9" t="s">
        <v>205</v>
      </c>
      <c r="B15" s="7" t="s">
        <v>5</v>
      </c>
      <c r="C15" s="7" t="s">
        <v>8</v>
      </c>
      <c r="D15" t="s">
        <v>206</v>
      </c>
    </row>
    <row r="16" spans="1:4" x14ac:dyDescent="0.35">
      <c r="A16" s="9" t="s">
        <v>209</v>
      </c>
      <c r="B16" s="7" t="s">
        <v>6</v>
      </c>
      <c r="C16" s="7" t="s">
        <v>8</v>
      </c>
    </row>
    <row r="17" spans="1:4" x14ac:dyDescent="0.35">
      <c r="A17" s="9" t="s">
        <v>217</v>
      </c>
      <c r="B17" s="7" t="s">
        <v>6</v>
      </c>
      <c r="C17" s="7" t="s">
        <v>8</v>
      </c>
    </row>
    <row r="18" spans="1:4" x14ac:dyDescent="0.35">
      <c r="A18" s="9" t="s">
        <v>220</v>
      </c>
      <c r="B18" s="7" t="s">
        <v>6</v>
      </c>
      <c r="C18" s="7" t="s">
        <v>8</v>
      </c>
    </row>
    <row r="19" spans="1:4" x14ac:dyDescent="0.35">
      <c r="A19" s="9" t="s">
        <v>226</v>
      </c>
      <c r="B19" s="7" t="s">
        <v>6</v>
      </c>
      <c r="C19" s="7" t="s">
        <v>8</v>
      </c>
    </row>
    <row r="20" spans="1:4" x14ac:dyDescent="0.35">
      <c r="A20" s="9" t="s">
        <v>231</v>
      </c>
      <c r="B20" s="7" t="s">
        <v>6</v>
      </c>
      <c r="C20" s="7" t="s">
        <v>8</v>
      </c>
    </row>
    <row r="21" spans="1:4" x14ac:dyDescent="0.35">
      <c r="A21" s="9" t="s">
        <v>234</v>
      </c>
      <c r="B21" s="7" t="s">
        <v>6</v>
      </c>
      <c r="C21" s="7" t="s">
        <v>8</v>
      </c>
    </row>
    <row r="22" spans="1:4" x14ac:dyDescent="0.35">
      <c r="A22" s="9" t="s">
        <v>261</v>
      </c>
      <c r="B22" s="7" t="s">
        <v>6</v>
      </c>
      <c r="C22" s="7" t="s">
        <v>8</v>
      </c>
    </row>
    <row r="23" spans="1:4" x14ac:dyDescent="0.35">
      <c r="A23" s="9" t="s">
        <v>263</v>
      </c>
      <c r="B23" s="7" t="s">
        <v>6</v>
      </c>
      <c r="C23" s="7" t="s">
        <v>8</v>
      </c>
    </row>
    <row r="24" spans="1:4" x14ac:dyDescent="0.35">
      <c r="A24" s="9" t="s">
        <v>278</v>
      </c>
      <c r="B24" s="7" t="s">
        <v>6</v>
      </c>
      <c r="C24" s="7" t="s">
        <v>8</v>
      </c>
    </row>
    <row r="25" spans="1:4" x14ac:dyDescent="0.35">
      <c r="A25" s="9" t="s">
        <v>284</v>
      </c>
      <c r="B25" s="7" t="s">
        <v>5</v>
      </c>
      <c r="C25" s="7" t="s">
        <v>8</v>
      </c>
      <c r="D25" t="s">
        <v>285</v>
      </c>
    </row>
    <row r="26" spans="1:4" x14ac:dyDescent="0.35">
      <c r="A26" s="9" t="s">
        <v>289</v>
      </c>
      <c r="B26" s="7" t="s">
        <v>5</v>
      </c>
      <c r="C26" s="7" t="s">
        <v>8</v>
      </c>
      <c r="D26" t="s">
        <v>290</v>
      </c>
    </row>
    <row r="27" spans="1:4" x14ac:dyDescent="0.35">
      <c r="A27" s="9" t="s">
        <v>291</v>
      </c>
      <c r="B27" s="7" t="s">
        <v>6</v>
      </c>
      <c r="C27" s="7" t="s">
        <v>8</v>
      </c>
    </row>
    <row r="28" spans="1:4" x14ac:dyDescent="0.35">
      <c r="A28" s="9" t="s">
        <v>302</v>
      </c>
      <c r="B28" s="7" t="s">
        <v>6</v>
      </c>
      <c r="C28" s="7" t="s">
        <v>8</v>
      </c>
    </row>
    <row r="29" spans="1:4" x14ac:dyDescent="0.35">
      <c r="A29" s="9" t="s">
        <v>316</v>
      </c>
      <c r="B29" s="7" t="s">
        <v>6</v>
      </c>
      <c r="C29" s="7" t="s">
        <v>8</v>
      </c>
      <c r="D29" t="s">
        <v>317</v>
      </c>
    </row>
    <row r="30" spans="1:4" x14ac:dyDescent="0.35">
      <c r="A30" s="9" t="s">
        <v>319</v>
      </c>
      <c r="B30" s="7" t="s">
        <v>5</v>
      </c>
      <c r="C30" s="7" t="s">
        <v>8</v>
      </c>
      <c r="D30" t="s">
        <v>320</v>
      </c>
    </row>
    <row r="31" spans="1:4" x14ac:dyDescent="0.35">
      <c r="A31" s="9" t="s">
        <v>322</v>
      </c>
      <c r="B31" s="7" t="s">
        <v>6</v>
      </c>
      <c r="C31" s="7" t="s">
        <v>7</v>
      </c>
    </row>
    <row r="32" spans="1:4" x14ac:dyDescent="0.35">
      <c r="A32" s="9" t="s">
        <v>327</v>
      </c>
      <c r="B32" s="7" t="s">
        <v>6</v>
      </c>
      <c r="C32" s="7" t="s">
        <v>8</v>
      </c>
    </row>
    <row r="33" spans="1:4" x14ac:dyDescent="0.35">
      <c r="A33" s="9" t="s">
        <v>340</v>
      </c>
      <c r="B33" s="7" t="s">
        <v>6</v>
      </c>
      <c r="C33" s="7" t="s">
        <v>8</v>
      </c>
    </row>
    <row r="34" spans="1:4" x14ac:dyDescent="0.35">
      <c r="A34" s="9" t="s">
        <v>344</v>
      </c>
      <c r="B34" s="7" t="s">
        <v>6</v>
      </c>
      <c r="C34" s="7" t="s">
        <v>8</v>
      </c>
    </row>
    <row r="35" spans="1:4" x14ac:dyDescent="0.35">
      <c r="A35" s="9" t="s">
        <v>350</v>
      </c>
      <c r="B35" s="7" t="s">
        <v>6</v>
      </c>
      <c r="C35" s="7" t="s">
        <v>8</v>
      </c>
      <c r="D35" t="s">
        <v>351</v>
      </c>
    </row>
    <row r="36" spans="1:4" x14ac:dyDescent="0.35">
      <c r="A36" s="9" t="s">
        <v>357</v>
      </c>
      <c r="B36" s="7" t="s">
        <v>6</v>
      </c>
      <c r="C36" s="7" t="s">
        <v>8</v>
      </c>
    </row>
  </sheetData>
  <conditionalFormatting sqref="B1:B107">
    <cfRule type="containsText" dxfId="3" priority="3" operator="containsText" text="Famous">
      <formula>NOT(ISERROR(SEARCH("Famous",B1)))</formula>
    </cfRule>
    <cfRule type="containsText" dxfId="2" priority="4" operator="containsText" text="Normal">
      <formula>NOT(ISERROR(SEARCH("Normal",B1)))</formula>
    </cfRule>
  </conditionalFormatting>
  <conditionalFormatting sqref="C1:C109">
    <cfRule type="containsText" dxfId="1" priority="1" operator="containsText" text="女">
      <formula>NOT(ISERROR(SEARCH("女",C1)))</formula>
    </cfRule>
    <cfRule type="containsText" dxfId="0" priority="2" operator="containsText" text="男">
      <formula>NOT(ISERROR(SEARCH("男",C1)))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555E674-5E58-4FCE-95BA-B69F6F4F1DA5}">
          <x14:formula1>
            <xm:f>CATEGORIES!$I$2:$I$100</xm:f>
          </x14:formula1>
          <xm:sqref>C1:C109</xm:sqref>
        </x14:dataValidation>
        <x14:dataValidation type="list" allowBlank="1" showInputMessage="1" showErrorMessage="1" xr:uid="{3B5E1BDA-3F77-4182-944A-BEB55C399688}">
          <x14:formula1>
            <xm:f>CATEGORIES!$E$2:$E$100</xm:f>
          </x14:formula1>
          <xm:sqref>B1:B107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7454C-82D8-48AD-83CC-D4E61231C57F}">
  <dimension ref="A1:S39"/>
  <sheetViews>
    <sheetView topLeftCell="A22" workbookViewId="0">
      <selection activeCell="O32" sqref="O32"/>
    </sheetView>
  </sheetViews>
  <sheetFormatPr defaultRowHeight="14.5" x14ac:dyDescent="0.35"/>
  <cols>
    <col min="1" max="1" width="16.54296875" bestFit="1" customWidth="1"/>
    <col min="5" max="5" width="16.453125" bestFit="1" customWidth="1"/>
  </cols>
  <sheetData>
    <row r="1" spans="1:19" ht="29.15" customHeight="1" x14ac:dyDescent="0.35">
      <c r="A1" s="18" t="s">
        <v>45</v>
      </c>
      <c r="B1" s="18"/>
      <c r="C1" s="18"/>
      <c r="E1" s="18" t="s">
        <v>46</v>
      </c>
      <c r="F1" s="18"/>
      <c r="G1" s="18"/>
      <c r="I1" s="19" t="s">
        <v>47</v>
      </c>
      <c r="J1" s="19"/>
      <c r="K1" s="19"/>
      <c r="M1" s="19" t="s">
        <v>9</v>
      </c>
      <c r="N1" s="19"/>
      <c r="O1" s="19"/>
      <c r="Q1" s="18" t="s">
        <v>118</v>
      </c>
      <c r="R1" s="18"/>
      <c r="S1" s="18"/>
    </row>
    <row r="2" spans="1:19" x14ac:dyDescent="0.35">
      <c r="A2" t="str" cm="1">
        <f t="array" ref="A2:A36">_xlfn.UNIQUE(_xlfn._xlws.FILTER(DATA!C2:C393, DATA!C2:C393&lt;&gt;""))</f>
        <v>Mori Ogai</v>
      </c>
      <c r="B2">
        <f>COUNTIF(DATA!C:C, STATS!A2)</f>
        <v>66</v>
      </c>
      <c r="C2" s="2">
        <f t="shared" ref="C2:C39" si="0">B2/SUM(B:B)</f>
        <v>0.2558139534883721</v>
      </c>
      <c r="E2" t="str" cm="1">
        <f t="array" ref="E2:E4">_xlfn.UNIQUE(_xlfn._xlws.FILTER(DATA!E2:E393, DATA!E2:E393&lt;&gt;""))</f>
        <v>Direct Translation</v>
      </c>
      <c r="F2">
        <f>COUNTIF(DATA!E:E, STATS!E2)</f>
        <v>33</v>
      </c>
      <c r="G2" s="2">
        <f>F2/SUM(F:F)</f>
        <v>0.12790697674418605</v>
      </c>
      <c r="I2" t="str" cm="1">
        <f t="array" ref="I2:I3">_xlfn.UNIQUE(_xlfn._xlws.FILTER(DATA!F2:F393, DATA!F2:F393&lt;&gt;""))</f>
        <v>Famous</v>
      </c>
      <c r="J2">
        <f>COUNTIF(DATA!F:F, STATS!I2)</f>
        <v>248</v>
      </c>
      <c r="K2" s="2">
        <f>J2/SUM(J:J)</f>
        <v>0.96124031007751942</v>
      </c>
      <c r="M2" t="str" cm="1">
        <f t="array" ref="M2:M3">_xlfn.UNIQUE(_xlfn._xlws.FILTER(DATA!G2:G393, DATA!G2:G393&lt;&gt;""))</f>
        <v>男</v>
      </c>
      <c r="N2">
        <f>COUNTIF(DATA!G:G, STATS!M2)</f>
        <v>255</v>
      </c>
      <c r="O2" s="2">
        <f>N2/SUM(N:N)</f>
        <v>0.98837209302325579</v>
      </c>
      <c r="Q2" t="str" cm="1">
        <f t="array" ref="Q2:Q9">_xlfn.UNIQUE(_xlfn._xlws.FILTER(DATA!I2:I393, DATA!I2:I393&lt;&gt;""))</f>
        <v>German</v>
      </c>
      <c r="R2">
        <f>COUNTIF(DATA!I:I, STATS!Q2)</f>
        <v>15</v>
      </c>
      <c r="S2" s="2">
        <f t="shared" ref="S2:S8" si="1">R2/SUM(R:R)</f>
        <v>0.3125</v>
      </c>
    </row>
    <row r="3" spans="1:19" x14ac:dyDescent="0.35">
      <c r="A3" t="str">
        <v>Kunikida Doppo</v>
      </c>
      <c r="B3">
        <f>COUNTIF(DATA!C:C, STATS!A3)</f>
        <v>44</v>
      </c>
      <c r="C3" s="2">
        <f t="shared" si="0"/>
        <v>0.17054263565891473</v>
      </c>
      <c r="E3" t="str">
        <v>Indirect Translation</v>
      </c>
      <c r="F3">
        <f>COUNTIF(DATA!E:E, STATS!E3)</f>
        <v>17</v>
      </c>
      <c r="G3" s="2">
        <f>F3/SUM(F:F)</f>
        <v>6.589147286821706E-2</v>
      </c>
      <c r="I3" t="str">
        <v>Normal</v>
      </c>
      <c r="J3">
        <f>COUNTIF(DATA!F:F, STATS!I3)</f>
        <v>10</v>
      </c>
      <c r="K3" s="2">
        <f>J3/SUM(J:J)</f>
        <v>3.875968992248062E-2</v>
      </c>
      <c r="M3" t="str">
        <v>女</v>
      </c>
      <c r="N3">
        <f>COUNTIF(DATA!G:G, STATS!M3)</f>
        <v>3</v>
      </c>
      <c r="O3" s="2">
        <f>N3/SUM(N:N)</f>
        <v>1.1627906976744186E-2</v>
      </c>
      <c r="Q3" t="str">
        <v>English</v>
      </c>
      <c r="R3">
        <f>COUNTIF(DATA!I:I, STATS!Q3)</f>
        <v>9</v>
      </c>
      <c r="S3" s="2">
        <f t="shared" si="1"/>
        <v>0.1875</v>
      </c>
    </row>
    <row r="4" spans="1:19" x14ac:dyDescent="0.35">
      <c r="A4" t="str">
        <v xml:space="preserve">Tsubouchi Shōyō </v>
      </c>
      <c r="B4">
        <f>COUNTIF(DATA!C:C, STATS!A4)</f>
        <v>2</v>
      </c>
      <c r="C4" s="2">
        <f t="shared" si="0"/>
        <v>7.7519379844961239E-3</v>
      </c>
      <c r="E4" t="str">
        <v>Non-translation</v>
      </c>
      <c r="F4">
        <f>COUNTIF(DATA!E:E, STATS!E4)</f>
        <v>208</v>
      </c>
      <c r="G4" s="2">
        <f>F4/SUM(F:F)</f>
        <v>0.80620155038759689</v>
      </c>
      <c r="O4" s="2"/>
      <c r="Q4" t="str">
        <v>French</v>
      </c>
      <c r="R4">
        <f>COUNTIF(DATA!I:I, STATS!Q4)</f>
        <v>9</v>
      </c>
      <c r="S4" s="2">
        <f t="shared" si="1"/>
        <v>0.1875</v>
      </c>
    </row>
    <row r="5" spans="1:19" x14ac:dyDescent="0.35">
      <c r="A5" t="str">
        <v>Shimazaki Tōson</v>
      </c>
      <c r="B5">
        <f>COUNTIF(DATA!C:C, STATS!A5)</f>
        <v>13</v>
      </c>
      <c r="C5" s="2">
        <f t="shared" si="0"/>
        <v>5.0387596899224806E-2</v>
      </c>
      <c r="Q5" t="str">
        <v>Swedish</v>
      </c>
      <c r="R5">
        <f>COUNTIF(DATA!I:I, STATS!Q5)</f>
        <v>1</v>
      </c>
      <c r="S5" s="2">
        <f t="shared" si="1"/>
        <v>2.0833333333333332E-2</v>
      </c>
    </row>
    <row r="6" spans="1:19" x14ac:dyDescent="0.35">
      <c r="A6" t="str">
        <v>Futabatei Shimei</v>
      </c>
      <c r="B6">
        <f>COUNTIF(DATA!C:C, STATS!A6)</f>
        <v>15</v>
      </c>
      <c r="C6" s="2">
        <f t="shared" si="0"/>
        <v>5.8139534883720929E-2</v>
      </c>
      <c r="Q6" t="str">
        <v>Danish</v>
      </c>
      <c r="R6">
        <f>COUNTIF(DATA!I:I, STATS!Q6)</f>
        <v>2</v>
      </c>
      <c r="S6" s="2">
        <f t="shared" si="1"/>
        <v>4.1666666666666664E-2</v>
      </c>
    </row>
    <row r="7" spans="1:19" x14ac:dyDescent="0.35">
      <c r="A7" t="str">
        <v>Kuroiwa Ruiko</v>
      </c>
      <c r="B7">
        <f>COUNTIF(DATA!C:C, STATS!A7)</f>
        <v>6</v>
      </c>
      <c r="C7" s="2">
        <f t="shared" si="0"/>
        <v>2.3255813953488372E-2</v>
      </c>
      <c r="Q7" t="str">
        <v>Russian</v>
      </c>
      <c r="R7">
        <f>COUNTIF(DATA!I:I, STATS!Q7)</f>
        <v>10</v>
      </c>
      <c r="S7" s="2">
        <f t="shared" si="1"/>
        <v>0.20833333333333334</v>
      </c>
    </row>
    <row r="8" spans="1:19" x14ac:dyDescent="0.35">
      <c r="A8" t="str">
        <v>Shimamura Hōgetsu</v>
      </c>
      <c r="B8">
        <f>COUNTIF(DATA!C:C, STATS!A8)</f>
        <v>3</v>
      </c>
      <c r="C8" s="2">
        <f t="shared" si="0"/>
        <v>1.1627906976744186E-2</v>
      </c>
      <c r="Q8" t="str">
        <v>Polish</v>
      </c>
      <c r="R8">
        <f>COUNTIF(DATA!I:I, STATS!Q8)</f>
        <v>1</v>
      </c>
      <c r="S8" s="2">
        <f t="shared" si="1"/>
        <v>2.0833333333333332E-2</v>
      </c>
    </row>
    <row r="9" spans="1:19" x14ac:dyDescent="0.35">
      <c r="A9" t="str">
        <v>Sugano Tokusuke/Nakura Jiro</v>
      </c>
      <c r="B9">
        <f>COUNTIF(DATA!C:C, STATS!A9)</f>
        <v>1</v>
      </c>
      <c r="C9" s="2">
        <f t="shared" si="0"/>
        <v>3.875968992248062E-3</v>
      </c>
      <c r="Q9" t="str">
        <v>Norwegian</v>
      </c>
      <c r="R9">
        <f>COUNTIF(DATA!I:I, STATS!Q9)</f>
        <v>1</v>
      </c>
      <c r="S9" s="2">
        <f t="shared" ref="S9:S14" si="2">R9/SUM(R:R)</f>
        <v>2.0833333333333332E-2</v>
      </c>
    </row>
    <row r="10" spans="1:19" x14ac:dyDescent="0.35">
      <c r="A10" t="str">
        <v>Uchimura Kanzo</v>
      </c>
      <c r="B10">
        <f>COUNTIF(DATA!C:C, STATS!A10)</f>
        <v>6</v>
      </c>
      <c r="C10" s="2">
        <f t="shared" si="0"/>
        <v>2.3255813953488372E-2</v>
      </c>
      <c r="R10">
        <f>COUNTIF(DATA!I:I, STATS!Q10)</f>
        <v>0</v>
      </c>
      <c r="S10" s="2">
        <f t="shared" si="2"/>
        <v>0</v>
      </c>
    </row>
    <row r="11" spans="1:19" x14ac:dyDescent="0.35">
      <c r="A11" t="str">
        <v>Uchida Roan</v>
      </c>
      <c r="B11">
        <f>COUNTIF(DATA!C:C, STATS!A11)</f>
        <v>6</v>
      </c>
      <c r="C11" s="2">
        <f t="shared" si="0"/>
        <v>2.3255813953488372E-2</v>
      </c>
      <c r="R11">
        <f>COUNTIF(DATA!I:I, STATS!Q11)</f>
        <v>0</v>
      </c>
      <c r="S11" s="2">
        <f t="shared" si="2"/>
        <v>0</v>
      </c>
    </row>
    <row r="12" spans="1:19" x14ac:dyDescent="0.35">
      <c r="A12" t="str">
        <v>Yoshie Takamatsu</v>
      </c>
      <c r="B12">
        <f>COUNTIF(DATA!C:C, STATS!A12)</f>
        <v>2</v>
      </c>
      <c r="C12" s="2">
        <f t="shared" si="0"/>
        <v>7.7519379844961239E-3</v>
      </c>
      <c r="R12">
        <f>COUNTIF(DATA!I:I, STATS!Q12)</f>
        <v>0</v>
      </c>
      <c r="S12" s="2">
        <f t="shared" si="2"/>
        <v>0</v>
      </c>
    </row>
    <row r="13" spans="1:19" x14ac:dyDescent="0.35">
      <c r="A13" t="str">
        <v>Sakai Toshihiko</v>
      </c>
      <c r="B13">
        <f>COUNTIF(DATA!C:C, STATS!A13)</f>
        <v>1</v>
      </c>
      <c r="C13" s="2">
        <f t="shared" si="0"/>
        <v>3.875968992248062E-3</v>
      </c>
      <c r="R13">
        <f>COUNTIF(DATA!I:I, STATS!Q13)</f>
        <v>0</v>
      </c>
      <c r="S13" s="2">
        <f t="shared" si="2"/>
        <v>0</v>
      </c>
    </row>
    <row r="14" spans="1:19" x14ac:dyDescent="0.35">
      <c r="A14" t="str">
        <v>Tsukahara Jūshien</v>
      </c>
      <c r="B14">
        <f>COUNTIF(DATA!C:C, STATS!A14)</f>
        <v>1</v>
      </c>
      <c r="C14" s="2">
        <f t="shared" si="0"/>
        <v>3.875968992248062E-3</v>
      </c>
      <c r="R14">
        <f>COUNTIF(DATA!I:I, STATS!Q14)</f>
        <v>0</v>
      </c>
      <c r="S14" s="2">
        <f t="shared" si="2"/>
        <v>0</v>
      </c>
    </row>
    <row r="15" spans="1:19" x14ac:dyDescent="0.35">
      <c r="A15" t="str">
        <v>Miyazaki Koshoshi</v>
      </c>
      <c r="B15">
        <f>COUNTIF(DATA!C:C, STATS!A15)</f>
        <v>2</v>
      </c>
      <c r="C15" s="2">
        <f t="shared" si="0"/>
        <v>7.7519379844961239E-3</v>
      </c>
    </row>
    <row r="16" spans="1:19" x14ac:dyDescent="0.35">
      <c r="A16" t="str">
        <v>Osanai Kaoru</v>
      </c>
      <c r="B16">
        <f>COUNTIF(DATA!C:C, STATS!A16)</f>
        <v>5</v>
      </c>
      <c r="C16" s="2">
        <f t="shared" si="0"/>
        <v>1.937984496124031E-2</v>
      </c>
    </row>
    <row r="17" spans="1:3" x14ac:dyDescent="0.35">
      <c r="A17" t="str">
        <v>Ueda Bin</v>
      </c>
      <c r="B17">
        <f>COUNTIF(DATA!C:C, STATS!A17)</f>
        <v>1</v>
      </c>
      <c r="C17" s="2">
        <f t="shared" si="0"/>
        <v>3.875968992248062E-3</v>
      </c>
    </row>
    <row r="18" spans="1:3" x14ac:dyDescent="0.35">
      <c r="A18" t="str">
        <v>Oguri Fūyō</v>
      </c>
      <c r="B18">
        <f>COUNTIF(DATA!C:C, STATS!A18)</f>
        <v>3</v>
      </c>
      <c r="C18" s="2">
        <f t="shared" si="0"/>
        <v>1.1627906976744186E-2</v>
      </c>
    </row>
    <row r="19" spans="1:3" x14ac:dyDescent="0.35">
      <c r="A19" t="str">
        <v>Ozaki Kōyō</v>
      </c>
      <c r="B19">
        <f>COUNTIF(DATA!C:C, STATS!A19)</f>
        <v>3</v>
      </c>
      <c r="C19" s="2">
        <f t="shared" si="0"/>
        <v>1.1627906976744186E-2</v>
      </c>
    </row>
    <row r="20" spans="1:3" x14ac:dyDescent="0.35">
      <c r="A20" t="str">
        <v>Yamada Bimyō</v>
      </c>
      <c r="B20">
        <f>COUNTIF(DATA!C:C, STATS!A20)</f>
        <v>1</v>
      </c>
      <c r="C20" s="2">
        <f t="shared" si="0"/>
        <v>3.875968992248062E-3</v>
      </c>
    </row>
    <row r="21" spans="1:3" x14ac:dyDescent="0.35">
      <c r="A21" t="str">
        <v>Iwano Hōmei</v>
      </c>
      <c r="B21">
        <f>COUNTIF(DATA!C:C, STATS!A21)</f>
        <v>8</v>
      </c>
      <c r="C21" s="2">
        <f t="shared" si="0"/>
        <v>3.1007751937984496E-2</v>
      </c>
    </row>
    <row r="22" spans="1:3" x14ac:dyDescent="0.35">
      <c r="A22" t="str">
        <v>Iwaya Sazanami</v>
      </c>
      <c r="B22">
        <f>COUNTIF(DATA!C:C, STATS!A22)</f>
        <v>2</v>
      </c>
      <c r="C22" s="2">
        <f t="shared" si="0"/>
        <v>7.7519379844961239E-3</v>
      </c>
    </row>
    <row r="23" spans="1:3" x14ac:dyDescent="0.35">
      <c r="A23" t="str">
        <v>Kōda Rohan</v>
      </c>
      <c r="B23">
        <f>COUNTIF(DATA!C:C, STATS!A23)</f>
        <v>11</v>
      </c>
      <c r="C23" s="2">
        <f t="shared" si="0"/>
        <v>4.2635658914728682E-2</v>
      </c>
    </row>
    <row r="24" spans="1:3" x14ac:dyDescent="0.35">
      <c r="A24" t="str">
        <v>Tokuda Shūsei</v>
      </c>
      <c r="B24">
        <f>COUNTIF(DATA!C:C, STATS!A24)</f>
        <v>5</v>
      </c>
      <c r="C24" s="2">
        <f t="shared" si="0"/>
        <v>1.937984496124031E-2</v>
      </c>
    </row>
    <row r="25" spans="1:3" x14ac:dyDescent="0.35">
      <c r="A25" t="str">
        <v>Jōno Saigiku</v>
      </c>
      <c r="B25">
        <f>COUNTIF(DATA!C:C, STATS!A25)</f>
        <v>1</v>
      </c>
      <c r="C25" s="2">
        <f t="shared" si="0"/>
        <v>3.875968992248062E-3</v>
      </c>
    </row>
    <row r="26" spans="1:3" x14ac:dyDescent="0.35">
      <c r="A26" t="str">
        <v>Shibata Ryūsei</v>
      </c>
      <c r="B26">
        <f>COUNTIF(DATA!C:C, STATS!A26)</f>
        <v>1</v>
      </c>
      <c r="C26" s="2">
        <f t="shared" si="0"/>
        <v>3.875968992248062E-3</v>
      </c>
    </row>
    <row r="27" spans="1:3" x14ac:dyDescent="0.35">
      <c r="A27" t="str">
        <v>Emi Suiin</v>
      </c>
      <c r="B27">
        <f>COUNTIF(DATA!C:C, STATS!A27)</f>
        <v>10</v>
      </c>
      <c r="C27" s="2">
        <f t="shared" si="0"/>
        <v>3.875968992248062E-2</v>
      </c>
    </row>
    <row r="28" spans="1:3" x14ac:dyDescent="0.35">
      <c r="A28" t="str">
        <v>Tayama Katai</v>
      </c>
      <c r="B28">
        <f>COUNTIF(DATA!C:C, STATS!A28)</f>
        <v>13</v>
      </c>
      <c r="C28" s="2">
        <f t="shared" si="0"/>
        <v>5.0387596899224806E-2</v>
      </c>
    </row>
    <row r="29" spans="1:3" x14ac:dyDescent="0.35">
      <c r="A29" t="str">
        <v>Yazaki Sagano</v>
      </c>
      <c r="B29">
        <f>COUNTIF(DATA!C:C, STATS!A29)</f>
        <v>1</v>
      </c>
      <c r="C29" s="2">
        <f t="shared" si="0"/>
        <v>3.875968992248062E-3</v>
      </c>
    </row>
    <row r="30" spans="1:3" x14ac:dyDescent="0.35">
      <c r="A30" t="str">
        <v>Kanda Takahira</v>
      </c>
      <c r="B30">
        <f>COUNTIF(DATA!C:C, STATS!A30)</f>
        <v>2</v>
      </c>
      <c r="C30" s="2">
        <f t="shared" si="0"/>
        <v>7.7519379844961239E-3</v>
      </c>
    </row>
    <row r="31" spans="1:3" x14ac:dyDescent="0.35">
      <c r="A31" t="str">
        <v>Wakamatsu Shizuko</v>
      </c>
      <c r="B31">
        <f>COUNTIF(DATA!C:C, STATS!A31)</f>
        <v>3</v>
      </c>
      <c r="C31" s="2">
        <f t="shared" si="0"/>
        <v>1.1627906976744186E-2</v>
      </c>
    </row>
    <row r="32" spans="1:3" x14ac:dyDescent="0.35">
      <c r="A32" t="str">
        <v>Kanbara Ariake</v>
      </c>
      <c r="B32">
        <f>COUNTIF(DATA!C:C, STATS!A32)</f>
        <v>13</v>
      </c>
      <c r="C32" s="2">
        <f t="shared" si="0"/>
        <v>5.0387596899224806E-2</v>
      </c>
    </row>
    <row r="33" spans="1:3" x14ac:dyDescent="0.35">
      <c r="A33" t="str">
        <v>Chikamatsu Shūkō</v>
      </c>
      <c r="B33">
        <f>COUNTIF(DATA!C:C, STATS!A33)</f>
        <v>2</v>
      </c>
      <c r="C33" s="2">
        <f t="shared" si="0"/>
        <v>7.7519379844961239E-3</v>
      </c>
    </row>
    <row r="34" spans="1:3" x14ac:dyDescent="0.35">
      <c r="A34" t="str">
        <v>Takayama Chogyū</v>
      </c>
      <c r="B34">
        <f>COUNTIF(DATA!C:C, STATS!A34)</f>
        <v>1</v>
      </c>
      <c r="C34" s="2">
        <f t="shared" si="0"/>
        <v>3.875968992248062E-3</v>
      </c>
    </row>
    <row r="35" spans="1:3" x14ac:dyDescent="0.35">
      <c r="A35" t="str">
        <v>Kodama Kagai</v>
      </c>
      <c r="B35">
        <f>COUNTIF(DATA!C:C, STATS!A35)</f>
        <v>1</v>
      </c>
      <c r="C35" s="2">
        <f t="shared" si="0"/>
        <v>3.875968992248062E-3</v>
      </c>
    </row>
    <row r="36" spans="1:3" x14ac:dyDescent="0.35">
      <c r="A36" t="str">
        <v>Morita Shiken</v>
      </c>
      <c r="B36">
        <f>COUNTIF(DATA!C:C, STATS!A36)</f>
        <v>3</v>
      </c>
      <c r="C36" s="2">
        <f t="shared" si="0"/>
        <v>1.1627906976744186E-2</v>
      </c>
    </row>
    <row r="37" spans="1:3" x14ac:dyDescent="0.35">
      <c r="B37">
        <f>COUNTIF(DATA!C:C, STATS!A37)</f>
        <v>0</v>
      </c>
      <c r="C37" s="2">
        <f t="shared" si="0"/>
        <v>0</v>
      </c>
    </row>
    <row r="38" spans="1:3" x14ac:dyDescent="0.35">
      <c r="B38">
        <f>COUNTIF(DATA!C:C, STATS!A38)</f>
        <v>0</v>
      </c>
      <c r="C38" s="2">
        <f t="shared" si="0"/>
        <v>0</v>
      </c>
    </row>
    <row r="39" spans="1:3" x14ac:dyDescent="0.35">
      <c r="B39">
        <f>COUNTIF(DATA!C:C, STATS!A39)</f>
        <v>0</v>
      </c>
      <c r="C39" s="2">
        <f t="shared" si="0"/>
        <v>0</v>
      </c>
    </row>
  </sheetData>
  <mergeCells count="5">
    <mergeCell ref="A1:C1"/>
    <mergeCell ref="E1:G1"/>
    <mergeCell ref="I1:K1"/>
    <mergeCell ref="M1:O1"/>
    <mergeCell ref="Q1:S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141B-2E6B-4ADC-AFAA-BBE581865C66}">
  <dimension ref="A1:BP39"/>
  <sheetViews>
    <sheetView workbookViewId="0">
      <selection activeCell="H26" sqref="H26"/>
    </sheetView>
  </sheetViews>
  <sheetFormatPr defaultRowHeight="14.5" x14ac:dyDescent="0.35"/>
  <cols>
    <col min="1" max="1" width="16.54296875" style="11" bestFit="1" customWidth="1"/>
    <col min="2" max="4" width="3.453125" bestFit="1" customWidth="1"/>
    <col min="5" max="5" width="1.81640625" bestFit="1" customWidth="1"/>
    <col min="6" max="6" width="4.54296875" bestFit="1" customWidth="1"/>
    <col min="8" max="8" width="14.7265625" style="11" bestFit="1" customWidth="1"/>
    <col min="9" max="12" width="3.453125" bestFit="1" customWidth="1"/>
    <col min="13" max="13" width="4.54296875" bestFit="1" customWidth="1"/>
    <col min="15" max="15" width="8.7265625" style="11"/>
    <col min="16" max="19" width="3.453125" bestFit="1" customWidth="1"/>
    <col min="22" max="22" width="14.7265625" bestFit="1" customWidth="1"/>
    <col min="23" max="32" width="3.453125" style="10" bestFit="1" customWidth="1"/>
    <col min="33" max="36" width="3.453125" style="10" customWidth="1"/>
    <col min="37" max="37" width="4.54296875" style="10" bestFit="1" customWidth="1"/>
    <col min="40" max="49" width="3.453125" bestFit="1" customWidth="1"/>
    <col min="50" max="51" width="1.81640625" bestFit="1" customWidth="1"/>
    <col min="56" max="65" width="3.453125" bestFit="1" customWidth="1"/>
  </cols>
  <sheetData>
    <row r="1" spans="1:68" ht="90.5" x14ac:dyDescent="0.35">
      <c r="B1" s="10" t="str" cm="1">
        <f t="array" ref="B1:E1">TRANSPOSE(_xlfn._xlws.SORT(_xlfn.UNIQUE(STATS!E2:E10)))</f>
        <v>Direct Translation</v>
      </c>
      <c r="C1" s="10" t="str">
        <v>Indirect Translation</v>
      </c>
      <c r="D1" s="10" t="str">
        <v>Non-translation</v>
      </c>
      <c r="E1">
        <v>0</v>
      </c>
      <c r="F1" t="s">
        <v>109</v>
      </c>
      <c r="I1" s="10" t="str" cm="1">
        <f t="array" ref="I1:L1">TRANSPOSE(_xlfn._xlws.SORT(_xlfn.UNIQUE(STATS!E2:E10)))</f>
        <v>Direct Translation</v>
      </c>
      <c r="J1" s="10" t="str">
        <v>Indirect Translation</v>
      </c>
      <c r="K1" s="10" t="str">
        <v>Non-translation</v>
      </c>
      <c r="L1" s="10">
        <v>0</v>
      </c>
      <c r="M1" t="s">
        <v>109</v>
      </c>
      <c r="P1" s="10" t="str" cm="1">
        <f t="array" ref="P1:S1">TRANSPOSE(_xlfn._xlws.SORT(_xlfn.UNIQUE(STATS!E2:E10)))</f>
        <v>Direct Translation</v>
      </c>
      <c r="Q1" s="10" t="str">
        <v>Indirect Translation</v>
      </c>
      <c r="R1" s="10" t="str">
        <v>Non-translation</v>
      </c>
      <c r="S1" s="10">
        <v>0</v>
      </c>
      <c r="T1" t="s">
        <v>109</v>
      </c>
      <c r="W1" s="10" t="str" cm="1">
        <f t="array" ref="W1:AE1">TRANSPOSE(_xlfn._xlws.SORT(_xlfn.UNIQUE(DATA!I2:I300)))</f>
        <v>Danish</v>
      </c>
      <c r="X1" s="10" t="str">
        <v>English</v>
      </c>
      <c r="Y1" s="10" t="str">
        <v>French</v>
      </c>
      <c r="Z1" s="10" t="str">
        <v>German</v>
      </c>
      <c r="AA1" s="10" t="str">
        <v>Norwegian</v>
      </c>
      <c r="AB1" s="10" t="str">
        <v>Polish</v>
      </c>
      <c r="AC1" s="10" t="str">
        <v>Russian</v>
      </c>
      <c r="AD1" s="10" t="str">
        <v>Swedish</v>
      </c>
      <c r="AE1" s="10">
        <v>0</v>
      </c>
      <c r="AK1" s="4" t="s">
        <v>109</v>
      </c>
      <c r="AN1" s="10" t="str" cm="1">
        <f t="array" ref="AN1:AV1">TRANSPOSE(_xlfn._xlws.SORT(_xlfn.UNIQUE(DATA!I2:I300)))</f>
        <v>Danish</v>
      </c>
      <c r="AO1" s="10" t="str">
        <v>English</v>
      </c>
      <c r="AP1" s="10" t="str">
        <v>French</v>
      </c>
      <c r="AQ1" s="10" t="str">
        <v>German</v>
      </c>
      <c r="AR1" s="10" t="str">
        <v>Norwegian</v>
      </c>
      <c r="AS1" s="10" t="str">
        <v>Polish</v>
      </c>
      <c r="AT1" s="10" t="str">
        <v>Russian</v>
      </c>
      <c r="AU1" s="10" t="str">
        <v>Swedish</v>
      </c>
      <c r="AV1" s="10">
        <v>0</v>
      </c>
      <c r="AW1" s="10"/>
      <c r="AX1" s="10"/>
      <c r="AY1" s="10"/>
      <c r="BA1" t="s">
        <v>109</v>
      </c>
      <c r="BD1" s="10" t="str" cm="1">
        <f t="array" ref="BD1:BL1">TRANSPOSE(_xlfn._xlws.SORT(_xlfn.UNIQUE(DATA!I2:I300)))</f>
        <v>Danish</v>
      </c>
      <c r="BE1" s="10" t="str">
        <v>English</v>
      </c>
      <c r="BF1" s="10" t="str">
        <v>French</v>
      </c>
      <c r="BG1" s="10" t="str">
        <v>German</v>
      </c>
      <c r="BH1" s="10" t="str">
        <v>Norwegian</v>
      </c>
      <c r="BI1" s="10" t="str">
        <v>Polish</v>
      </c>
      <c r="BJ1" s="10" t="str">
        <v>Russian</v>
      </c>
      <c r="BK1" s="10" t="str">
        <v>Swedish</v>
      </c>
      <c r="BL1" s="10">
        <v>0</v>
      </c>
      <c r="BM1" s="10"/>
      <c r="BN1" s="10"/>
      <c r="BO1" s="10"/>
      <c r="BP1" s="4" t="s">
        <v>109</v>
      </c>
    </row>
    <row r="2" spans="1:68" x14ac:dyDescent="0.35">
      <c r="A2" s="11" t="str" cm="1">
        <f t="array" ref="A2:A37">_xlfn._xlws.SORT(_xlfn.UNIQUE(STATS!A2:A100))</f>
        <v>Chikamatsu Shūkō</v>
      </c>
      <c r="B2">
        <f>COUNTIFS(DATA!$C:$C, CORRELATIONS!$A2, DATA!$E:$E, CORRELATIONS!B$1)</f>
        <v>0</v>
      </c>
      <c r="C2">
        <f>COUNTIFS(DATA!$C:$C, CORRELATIONS!$A2, DATA!$E:$E, CORRELATIONS!C$1)</f>
        <v>0</v>
      </c>
      <c r="D2">
        <f>COUNTIFS(DATA!$C:$C, CORRELATIONS!$A2, DATA!$E:$E, CORRELATIONS!D$1)</f>
        <v>2</v>
      </c>
      <c r="F2">
        <f t="shared" ref="F2:F17" si="0">SUM(B2:D2)</f>
        <v>2</v>
      </c>
      <c r="H2" s="11" t="str" cm="1">
        <f t="array" ref="H2:H4">_xlfn._xlws.SORT(_xlfn.UNIQUE(STATS!I2:I100))</f>
        <v>Famous</v>
      </c>
      <c r="I2">
        <f>COUNTIFS(DATA!$F:$F, CORRELATIONS!$H2, DATA!$E:$E, CORRELATIONS!I$1)</f>
        <v>32</v>
      </c>
      <c r="J2">
        <f>COUNTIFS(DATA!$F:$F, CORRELATIONS!$H2, DATA!$E:$E, CORRELATIONS!J$1)</f>
        <v>17</v>
      </c>
      <c r="K2">
        <f>COUNTIFS(DATA!$F:$F, CORRELATIONS!$H2, DATA!$E:$E, CORRELATIONS!K$1)</f>
        <v>199</v>
      </c>
      <c r="M2">
        <f>SUM(I2:K2)</f>
        <v>248</v>
      </c>
      <c r="O2" s="11" t="str" cm="1">
        <f t="array" ref="O2:O4">_xlfn._xlws.SORT(_xlfn.UNIQUE(STATS!M2:M100))</f>
        <v>女</v>
      </c>
      <c r="P2">
        <f>COUNTIFS(DATA!$G:$G, CORRELATIONS!$O2, DATA!$E:$E, CORRELATIONS!P$1)</f>
        <v>0</v>
      </c>
      <c r="Q2">
        <f>COUNTIFS(DATA!$G:$G, CORRELATIONS!$O2, DATA!$E:$E, CORRELATIONS!Q$1)</f>
        <v>0</v>
      </c>
      <c r="R2">
        <f>COUNTIFS(DATA!$G:$G, CORRELATIONS!$O2, DATA!$E:$E, CORRELATIONS!R$1)</f>
        <v>3</v>
      </c>
      <c r="T2">
        <f>SUM(P2:R2)</f>
        <v>3</v>
      </c>
      <c r="V2" t="str" cm="1">
        <f t="array" ref="V2:V37">_xlfn._xlws.SORT(_xlfn.UNIQUE(STATS!A2:A100))</f>
        <v>Chikamatsu Shūkō</v>
      </c>
      <c r="W2" s="4">
        <f>COUNTIFS(DATA!$C:$C, CORRELATIONS!$V2, DATA!$I:$I, CORRELATIONS!W$1)</f>
        <v>0</v>
      </c>
      <c r="X2" s="4">
        <f>COUNTIFS(DATA!$C:$C, CORRELATIONS!$V2, DATA!$I:$I, CORRELATIONS!X$1)</f>
        <v>0</v>
      </c>
      <c r="Y2" s="4">
        <f>COUNTIFS(DATA!$C:$C, CORRELATIONS!$V2, DATA!$I:$I, CORRELATIONS!Y$1)</f>
        <v>0</v>
      </c>
      <c r="Z2" s="4">
        <f>COUNTIFS(DATA!$C:$C, CORRELATIONS!$V2, DATA!$I:$I, CORRELATIONS!Z$1)</f>
        <v>0</v>
      </c>
      <c r="AA2" s="4">
        <f>COUNTIFS(DATA!$C:$C, CORRELATIONS!$V2, DATA!$I:$I, CORRELATIONS!AA$1)</f>
        <v>0</v>
      </c>
      <c r="AB2" s="4">
        <f>COUNTIFS(DATA!$C:$C, CORRELATIONS!$V2, DATA!$I:$I, CORRELATIONS!AB$1)</f>
        <v>0</v>
      </c>
      <c r="AC2" s="4">
        <f>COUNTIFS(DATA!$C:$C, CORRELATIONS!$V2, DATA!$I:$I, CORRELATIONS!AC$1)</f>
        <v>0</v>
      </c>
      <c r="AD2" s="4">
        <f>COUNTIFS(DATA!$C:$C, CORRELATIONS!$V2, DATA!$I:$I, CORRELATIONS!AD$1)</f>
        <v>0</v>
      </c>
      <c r="AE2" s="4">
        <f>COUNTIFS(DATA!$C:$C, CORRELATIONS!$V2, DATA!$I:$I, CORRELATIONS!AE$1)</f>
        <v>0</v>
      </c>
      <c r="AF2" s="4">
        <f>COUNTIFS(DATA!$C:$C, CORRELATIONS!$V2, DATA!$I:$I, CORRELATIONS!AF$1)</f>
        <v>0</v>
      </c>
      <c r="AG2" s="4">
        <f>COUNTIFS(DATA!$C:$C, CORRELATIONS!$V2, DATA!$I:$I, CORRELATIONS!AG$1)</f>
        <v>0</v>
      </c>
      <c r="AH2" s="4">
        <f>COUNTIFS(DATA!$C:$C, CORRELATIONS!$V2, DATA!$I:$I, CORRELATIONS!AH$1)</f>
        <v>0</v>
      </c>
      <c r="AI2" s="4">
        <f>COUNTIFS(DATA!$C:$C, CORRELATIONS!$V2, DATA!$I:$I, CORRELATIONS!AI$1)</f>
        <v>0</v>
      </c>
      <c r="AJ2" s="4"/>
      <c r="AK2" s="4">
        <f t="shared" ref="AK2:AK17" si="1">SUM(W2:AI2)</f>
        <v>0</v>
      </c>
      <c r="AM2" t="str" cm="1">
        <f t="array" ref="AM2:AM4">_xlfn._xlws.SORT(_xlfn.UNIQUE(STATS!I2:I100))</f>
        <v>Famous</v>
      </c>
      <c r="AN2">
        <f>COUNTIFS(DATA!$F:$F, CORRELATIONS!$AM2, DATA!$I:$I, CORRELATIONS!AN$1)</f>
        <v>2</v>
      </c>
      <c r="AO2">
        <f>COUNTIFS(DATA!$F:$F, CORRELATIONS!$AM2, DATA!$I:$I, CORRELATIONS!AO$1)</f>
        <v>8</v>
      </c>
      <c r="AP2">
        <f>COUNTIFS(DATA!$F:$F, CORRELATIONS!$AM2, DATA!$I:$I, CORRELATIONS!AP$1)</f>
        <v>9</v>
      </c>
      <c r="AQ2">
        <f>COUNTIFS(DATA!$F:$F, CORRELATIONS!$AM2, DATA!$I:$I, CORRELATIONS!AQ$1)</f>
        <v>15</v>
      </c>
      <c r="AR2">
        <f>COUNTIFS(DATA!$F:$F, CORRELATIONS!$AM2, DATA!$I:$I, CORRELATIONS!AR$1)</f>
        <v>1</v>
      </c>
      <c r="AS2">
        <f>COUNTIFS(DATA!$F:$F, CORRELATIONS!$AM2, DATA!$I:$I, CORRELATIONS!AS$1)</f>
        <v>1</v>
      </c>
      <c r="AT2">
        <f>COUNTIFS(DATA!$F:$F, CORRELATIONS!$AM2, DATA!$I:$I, CORRELATIONS!AT$1)</f>
        <v>10</v>
      </c>
      <c r="AU2">
        <f>COUNTIFS(DATA!$F:$F, CORRELATIONS!$AM2, DATA!$I:$I, CORRELATIONS!AU$1)</f>
        <v>1</v>
      </c>
      <c r="AV2">
        <f>COUNTIFS(DATA!$F:$F, CORRELATIONS!$AM2, DATA!$I:$I, CORRELATIONS!AV$1)</f>
        <v>0</v>
      </c>
      <c r="AW2">
        <f>COUNTIFS(DATA!$F:$F, CORRELATIONS!$AM2, DATA!$I:$I, CORRELATIONS!AW$1)</f>
        <v>0</v>
      </c>
      <c r="AX2">
        <f>COUNTIFS(DATA!$F:$F, CORRELATIONS!$AM2, DATA!$I:$I, CORRELATIONS!AX$1)</f>
        <v>0</v>
      </c>
      <c r="AY2">
        <f>COUNTIFS(DATA!$F:$F, CORRELATIONS!$AM2, DATA!$I:$I, CORRELATIONS!AY$1)</f>
        <v>0</v>
      </c>
      <c r="BA2">
        <f>SUM(AN2:AY2)</f>
        <v>47</v>
      </c>
      <c r="BC2" t="str" cm="1">
        <f t="array" ref="BC2:BC4">_xlfn._xlws.SORT(_xlfn.UNIQUE(STATS!M2:M100))</f>
        <v>女</v>
      </c>
      <c r="BD2">
        <f>COUNTIFS(DATA!$G:$G, CORRELATIONS!$BC2, DATA!$I:$I, CORRELATIONS!BD$1)</f>
        <v>0</v>
      </c>
      <c r="BE2">
        <f>COUNTIFS(DATA!$G:$G, CORRELATIONS!$BC2, DATA!$I:$I, CORRELATIONS!BE$1)</f>
        <v>0</v>
      </c>
      <c r="BF2">
        <f>COUNTIFS(DATA!$G:$G, CORRELATIONS!$BC2, DATA!$I:$I, CORRELATIONS!BF$1)</f>
        <v>0</v>
      </c>
      <c r="BG2">
        <f>COUNTIFS(DATA!$G:$G, CORRELATIONS!$BC2, DATA!$I:$I, CORRELATIONS!BG$1)</f>
        <v>0</v>
      </c>
      <c r="BH2">
        <f>COUNTIFS(DATA!$G:$G, CORRELATIONS!$BC2, DATA!$I:$I, CORRELATIONS!BH$1)</f>
        <v>0</v>
      </c>
      <c r="BI2">
        <f>COUNTIFS(DATA!$G:$G, CORRELATIONS!$BC2, DATA!$I:$I, CORRELATIONS!BI$1)</f>
        <v>0</v>
      </c>
      <c r="BJ2">
        <f>COUNTIFS(DATA!$G:$G, CORRELATIONS!$BC2, DATA!$I:$I, CORRELATIONS!BJ$1)</f>
        <v>0</v>
      </c>
      <c r="BK2">
        <f>COUNTIFS(DATA!$G:$G, CORRELATIONS!$BC2, DATA!$I:$I, CORRELATIONS!BK$1)</f>
        <v>0</v>
      </c>
      <c r="BL2">
        <f>COUNTIFS(DATA!$G:$G, CORRELATIONS!$BC2, DATA!$I:$I, CORRELATIONS!BL$1)</f>
        <v>0</v>
      </c>
      <c r="BM2">
        <f>COUNTIFS(DATA!$G:$G, CORRELATIONS!$BC2, DATA!$I:$I, CORRELATIONS!BM$1)</f>
        <v>0</v>
      </c>
      <c r="BN2">
        <f>COUNTIFS(DATA!$G:$G, CORRELATIONS!$BC2, DATA!$I:$I, CORRELATIONS!BN$1)</f>
        <v>0</v>
      </c>
      <c r="BP2">
        <f>SUM(BD2:BN2)</f>
        <v>0</v>
      </c>
    </row>
    <row r="3" spans="1:68" x14ac:dyDescent="0.35">
      <c r="A3" s="11" t="str">
        <v>Emi Suiin</v>
      </c>
      <c r="B3">
        <f>COUNTIFS(DATA!$C:$C, CORRELATIONS!$A3, DATA!$E:$E, CORRELATIONS!B$1)</f>
        <v>0</v>
      </c>
      <c r="C3">
        <f>COUNTIFS(DATA!$C:$C, CORRELATIONS!$A3, DATA!$E:$E, CORRELATIONS!C$1)</f>
        <v>0</v>
      </c>
      <c r="D3">
        <f>COUNTIFS(DATA!$C:$C, CORRELATIONS!$A3, DATA!$E:$E, CORRELATIONS!D$1)</f>
        <v>10</v>
      </c>
      <c r="F3">
        <f t="shared" si="0"/>
        <v>10</v>
      </c>
      <c r="H3" s="11" t="str">
        <v>Normal</v>
      </c>
      <c r="I3">
        <f>COUNTIFS(DATA!$F:$F, CORRELATIONS!$H3, DATA!$E:$E, CORRELATIONS!I$1)</f>
        <v>1</v>
      </c>
      <c r="J3">
        <f>COUNTIFS(DATA!$F:$F, CORRELATIONS!$H3, DATA!$E:$E, CORRELATIONS!J$1)</f>
        <v>0</v>
      </c>
      <c r="K3">
        <f>COUNTIFS(DATA!$F:$F, CORRELATIONS!$H3, DATA!$E:$E, CORRELATIONS!K$1)</f>
        <v>9</v>
      </c>
      <c r="M3">
        <f>SUM(I3:K3)</f>
        <v>10</v>
      </c>
      <c r="O3" s="11" t="str">
        <v>男</v>
      </c>
      <c r="P3">
        <f>COUNTIFS(DATA!$G:$G, CORRELATIONS!$O3, DATA!$E:$E, CORRELATIONS!P$1)</f>
        <v>33</v>
      </c>
      <c r="Q3">
        <f>COUNTIFS(DATA!$G:$G, CORRELATIONS!$O3, DATA!$E:$E, CORRELATIONS!Q$1)</f>
        <v>17</v>
      </c>
      <c r="R3">
        <f>COUNTIFS(DATA!$G:$G, CORRELATIONS!$O3, DATA!$E:$E, CORRELATIONS!R$1)</f>
        <v>205</v>
      </c>
      <c r="T3">
        <f>SUM(P3:R3)</f>
        <v>255</v>
      </c>
      <c r="V3" t="str">
        <v>Emi Suiin</v>
      </c>
      <c r="W3" s="4">
        <f>COUNTIFS(DATA!$C:$C, CORRELATIONS!$V3, DATA!$I:$I, CORRELATIONS!W$1)</f>
        <v>0</v>
      </c>
      <c r="X3" s="4">
        <f>COUNTIFS(DATA!$C:$C, CORRELATIONS!$V3, DATA!$I:$I, CORRELATIONS!X$1)</f>
        <v>0</v>
      </c>
      <c r="Y3" s="4">
        <f>COUNTIFS(DATA!$C:$C, CORRELATIONS!$V3, DATA!$I:$I, CORRELATIONS!Y$1)</f>
        <v>0</v>
      </c>
      <c r="Z3" s="4">
        <f>COUNTIFS(DATA!$C:$C, CORRELATIONS!$V3, DATA!$I:$I, CORRELATIONS!Z$1)</f>
        <v>0</v>
      </c>
      <c r="AA3" s="4">
        <f>COUNTIFS(DATA!$C:$C, CORRELATIONS!$V3, DATA!$I:$I, CORRELATIONS!AA$1)</f>
        <v>0</v>
      </c>
      <c r="AB3" s="4">
        <f>COUNTIFS(DATA!$C:$C, CORRELATIONS!$V3, DATA!$I:$I, CORRELATIONS!AB$1)</f>
        <v>0</v>
      </c>
      <c r="AC3" s="4">
        <f>COUNTIFS(DATA!$C:$C, CORRELATIONS!$V3, DATA!$I:$I, CORRELATIONS!AC$1)</f>
        <v>0</v>
      </c>
      <c r="AD3" s="4">
        <f>COUNTIFS(DATA!$C:$C, CORRELATIONS!$V3, DATA!$I:$I, CORRELATIONS!AD$1)</f>
        <v>0</v>
      </c>
      <c r="AE3" s="4">
        <f>COUNTIFS(DATA!$C:$C, CORRELATIONS!$V3, DATA!$I:$I, CORRELATIONS!AE$1)</f>
        <v>0</v>
      </c>
      <c r="AF3" s="4">
        <f>COUNTIFS(DATA!$C:$C, CORRELATIONS!$V3, DATA!$I:$I, CORRELATIONS!AF$1)</f>
        <v>0</v>
      </c>
      <c r="AG3" s="4">
        <f>COUNTIFS(DATA!$C:$C, CORRELATIONS!$V3, DATA!$I:$I, CORRELATIONS!AG$1)</f>
        <v>0</v>
      </c>
      <c r="AH3" s="4">
        <f>COUNTIFS(DATA!$C:$C, CORRELATIONS!$V3, DATA!$I:$I, CORRELATIONS!AH$1)</f>
        <v>0</v>
      </c>
      <c r="AI3" s="4">
        <f>COUNTIFS(DATA!$C:$C, CORRELATIONS!$V3, DATA!$I:$I, CORRELATIONS!AI$1)</f>
        <v>0</v>
      </c>
      <c r="AJ3" s="4"/>
      <c r="AK3" s="4">
        <f t="shared" si="1"/>
        <v>0</v>
      </c>
      <c r="AM3" t="str">
        <v>Normal</v>
      </c>
      <c r="AN3">
        <f>COUNTIFS(DATA!$F:$F, CORRELATIONS!$AM3, DATA!$I:$I, CORRELATIONS!AN$1)</f>
        <v>0</v>
      </c>
      <c r="AO3">
        <f>COUNTIFS(DATA!$F:$F, CORRELATIONS!$AM3, DATA!$I:$I, CORRELATIONS!AO$1)</f>
        <v>1</v>
      </c>
      <c r="AP3">
        <f>COUNTIFS(DATA!$F:$F, CORRELATIONS!$AM3, DATA!$I:$I, CORRELATIONS!AP$1)</f>
        <v>0</v>
      </c>
      <c r="AQ3">
        <f>COUNTIFS(DATA!$F:$F, CORRELATIONS!$AM3, DATA!$I:$I, CORRELATIONS!AQ$1)</f>
        <v>0</v>
      </c>
      <c r="AR3">
        <f>COUNTIFS(DATA!$F:$F, CORRELATIONS!$AM3, DATA!$I:$I, CORRELATIONS!AR$1)</f>
        <v>0</v>
      </c>
      <c r="AS3">
        <f>COUNTIFS(DATA!$F:$F, CORRELATIONS!$AM3, DATA!$I:$I, CORRELATIONS!AS$1)</f>
        <v>0</v>
      </c>
      <c r="AT3">
        <f>COUNTIFS(DATA!$F:$F, CORRELATIONS!$AM3, DATA!$I:$I, CORRELATIONS!AT$1)</f>
        <v>0</v>
      </c>
      <c r="AU3">
        <f>COUNTIFS(DATA!$F:$F, CORRELATIONS!$AM3, DATA!$I:$I, CORRELATIONS!AU$1)</f>
        <v>0</v>
      </c>
      <c r="AV3">
        <f>COUNTIFS(DATA!$F:$F, CORRELATIONS!$AM3, DATA!$I:$I, CORRELATIONS!AV$1)</f>
        <v>0</v>
      </c>
      <c r="AW3">
        <f>COUNTIFS(DATA!$F:$F, CORRELATIONS!$AM3, DATA!$I:$I, CORRELATIONS!AW$1)</f>
        <v>0</v>
      </c>
      <c r="AX3">
        <f>COUNTIFS(DATA!$F:$F, CORRELATIONS!$AM3, DATA!$I:$I, CORRELATIONS!AX$1)</f>
        <v>0</v>
      </c>
      <c r="AY3">
        <f>COUNTIFS(DATA!$F:$F, CORRELATIONS!$AM3, DATA!$I:$I, CORRELATIONS!AY$1)</f>
        <v>0</v>
      </c>
      <c r="BA3">
        <f>SUM(AN3:AY3)</f>
        <v>1</v>
      </c>
      <c r="BC3" t="str">
        <v>男</v>
      </c>
      <c r="BD3">
        <f>COUNTIFS(DATA!$G:$G, CORRELATIONS!$BC3, DATA!$I:$I, CORRELATIONS!BD$1)</f>
        <v>2</v>
      </c>
      <c r="BE3">
        <f>COUNTIFS(DATA!$G:$G, CORRELATIONS!$BC3, DATA!$I:$I, CORRELATIONS!BE$1)</f>
        <v>9</v>
      </c>
      <c r="BF3">
        <f>COUNTIFS(DATA!$G:$G, CORRELATIONS!$BC3, DATA!$I:$I, CORRELATIONS!BF$1)</f>
        <v>9</v>
      </c>
      <c r="BG3">
        <f>COUNTIFS(DATA!$G:$G, CORRELATIONS!$BC3, DATA!$I:$I, CORRELATIONS!BG$1)</f>
        <v>15</v>
      </c>
      <c r="BH3">
        <f>COUNTIFS(DATA!$G:$G, CORRELATIONS!$BC3, DATA!$I:$I, CORRELATIONS!BH$1)</f>
        <v>1</v>
      </c>
      <c r="BI3">
        <f>COUNTIFS(DATA!$G:$G, CORRELATIONS!$BC3, DATA!$I:$I, CORRELATIONS!BI$1)</f>
        <v>1</v>
      </c>
      <c r="BJ3">
        <f>COUNTIFS(DATA!$G:$G, CORRELATIONS!$BC3, DATA!$I:$I, CORRELATIONS!BJ$1)</f>
        <v>10</v>
      </c>
      <c r="BK3">
        <f>COUNTIFS(DATA!$G:$G, CORRELATIONS!$BC3, DATA!$I:$I, CORRELATIONS!BK$1)</f>
        <v>1</v>
      </c>
      <c r="BL3">
        <f>COUNTIFS(DATA!$G:$G, CORRELATIONS!$BC3, DATA!$I:$I, CORRELATIONS!BL$1)</f>
        <v>0</v>
      </c>
      <c r="BM3">
        <f>COUNTIFS(DATA!$G:$G, CORRELATIONS!$BC3, DATA!$I:$I, CORRELATIONS!BM$1)</f>
        <v>0</v>
      </c>
      <c r="BN3">
        <f>COUNTIFS(DATA!$G:$G, CORRELATIONS!$BC3, DATA!$I:$I, CORRELATIONS!BN$1)</f>
        <v>0</v>
      </c>
      <c r="BP3">
        <f>SUM(BD3:BN3)</f>
        <v>48</v>
      </c>
    </row>
    <row r="4" spans="1:68" x14ac:dyDescent="0.35">
      <c r="A4" s="11" t="str">
        <v>Futabatei Shimei</v>
      </c>
      <c r="B4">
        <f>COUNTIFS(DATA!$C:$C, CORRELATIONS!$A4, DATA!$E:$E, CORRELATIONS!B$1)</f>
        <v>2</v>
      </c>
      <c r="C4">
        <f>COUNTIFS(DATA!$C:$C, CORRELATIONS!$A4, DATA!$E:$E, CORRELATIONS!C$1)</f>
        <v>1</v>
      </c>
      <c r="D4">
        <f>COUNTIFS(DATA!$C:$C, CORRELATIONS!$A4, DATA!$E:$E, CORRELATIONS!D$1)</f>
        <v>12</v>
      </c>
      <c r="F4">
        <f t="shared" si="0"/>
        <v>15</v>
      </c>
      <c r="H4" s="11">
        <v>0</v>
      </c>
      <c r="M4">
        <f>SUM(I4:K4)</f>
        <v>0</v>
      </c>
      <c r="O4" s="11">
        <v>0</v>
      </c>
      <c r="V4" t="str">
        <v>Futabatei Shimei</v>
      </c>
      <c r="W4" s="4">
        <f>COUNTIFS(DATA!$C:$C, CORRELATIONS!$V4, DATA!$I:$I, CORRELATIONS!W$1)</f>
        <v>0</v>
      </c>
      <c r="X4" s="4">
        <f>COUNTIFS(DATA!$C:$C, CORRELATIONS!$V4, DATA!$I:$I, CORRELATIONS!X$1)</f>
        <v>0</v>
      </c>
      <c r="Y4" s="4">
        <f>COUNTIFS(DATA!$C:$C, CORRELATIONS!$V4, DATA!$I:$I, CORRELATIONS!Y$1)</f>
        <v>0</v>
      </c>
      <c r="Z4" s="4">
        <f>COUNTIFS(DATA!$C:$C, CORRELATIONS!$V4, DATA!$I:$I, CORRELATIONS!Z$1)</f>
        <v>0</v>
      </c>
      <c r="AA4" s="4">
        <f>COUNTIFS(DATA!$C:$C, CORRELATIONS!$V4, DATA!$I:$I, CORRELATIONS!AA$1)</f>
        <v>0</v>
      </c>
      <c r="AB4" s="4">
        <f>COUNTIFS(DATA!$C:$C, CORRELATIONS!$V4, DATA!$I:$I, CORRELATIONS!AB$1)</f>
        <v>1</v>
      </c>
      <c r="AC4" s="4">
        <f>COUNTIFS(DATA!$C:$C, CORRELATIONS!$V4, DATA!$I:$I, CORRELATIONS!AC$1)</f>
        <v>2</v>
      </c>
      <c r="AD4" s="4">
        <f>COUNTIFS(DATA!$C:$C, CORRELATIONS!$V4, DATA!$I:$I, CORRELATIONS!AD$1)</f>
        <v>0</v>
      </c>
      <c r="AE4" s="4">
        <f>COUNTIFS(DATA!$C:$C, CORRELATIONS!$V4, DATA!$I:$I, CORRELATIONS!AE$1)</f>
        <v>0</v>
      </c>
      <c r="AF4" s="4">
        <f>COUNTIFS(DATA!$C:$C, CORRELATIONS!$V4, DATA!$I:$I, CORRELATIONS!AF$1)</f>
        <v>0</v>
      </c>
      <c r="AG4" s="4">
        <f>COUNTIFS(DATA!$C:$C, CORRELATIONS!$V4, DATA!$I:$I, CORRELATIONS!AG$1)</f>
        <v>0</v>
      </c>
      <c r="AH4" s="4">
        <f>COUNTIFS(DATA!$C:$C, CORRELATIONS!$V4, DATA!$I:$I, CORRELATIONS!AH$1)</f>
        <v>0</v>
      </c>
      <c r="AI4" s="4">
        <f>COUNTIFS(DATA!$C:$C, CORRELATIONS!$V4, DATA!$I:$I, CORRELATIONS!AI$1)</f>
        <v>0</v>
      </c>
      <c r="AJ4" s="4"/>
      <c r="AK4" s="4">
        <f t="shared" si="1"/>
        <v>3</v>
      </c>
      <c r="AM4">
        <v>0</v>
      </c>
      <c r="BC4">
        <v>0</v>
      </c>
    </row>
    <row r="5" spans="1:68" x14ac:dyDescent="0.35">
      <c r="A5" s="11" t="str">
        <v>Iwano Hōmei</v>
      </c>
      <c r="B5">
        <f>COUNTIFS(DATA!$C:$C, CORRELATIONS!$A5, DATA!$E:$E, CORRELATIONS!B$1)</f>
        <v>0</v>
      </c>
      <c r="C5">
        <f>COUNTIFS(DATA!$C:$C, CORRELATIONS!$A5, DATA!$E:$E, CORRELATIONS!C$1)</f>
        <v>0</v>
      </c>
      <c r="D5">
        <f>COUNTIFS(DATA!$C:$C, CORRELATIONS!$A5, DATA!$E:$E, CORRELATIONS!D$1)</f>
        <v>8</v>
      </c>
      <c r="F5">
        <f t="shared" si="0"/>
        <v>8</v>
      </c>
      <c r="V5" t="str">
        <v>Iwano Hōmei</v>
      </c>
      <c r="W5" s="4">
        <f>COUNTIFS(DATA!$C:$C, CORRELATIONS!$V5, DATA!$I:$I, CORRELATIONS!W$1)</f>
        <v>0</v>
      </c>
      <c r="X5" s="4">
        <f>COUNTIFS(DATA!$C:$C, CORRELATIONS!$V5, DATA!$I:$I, CORRELATIONS!X$1)</f>
        <v>0</v>
      </c>
      <c r="Y5" s="4">
        <f>COUNTIFS(DATA!$C:$C, CORRELATIONS!$V5, DATA!$I:$I, CORRELATIONS!Y$1)</f>
        <v>0</v>
      </c>
      <c r="Z5" s="4">
        <f>COUNTIFS(DATA!$C:$C, CORRELATIONS!$V5, DATA!$I:$I, CORRELATIONS!Z$1)</f>
        <v>0</v>
      </c>
      <c r="AA5" s="4">
        <f>COUNTIFS(DATA!$C:$C, CORRELATIONS!$V5, DATA!$I:$I, CORRELATIONS!AA$1)</f>
        <v>0</v>
      </c>
      <c r="AB5" s="4">
        <f>COUNTIFS(DATA!$C:$C, CORRELATIONS!$V5, DATA!$I:$I, CORRELATIONS!AB$1)</f>
        <v>0</v>
      </c>
      <c r="AC5" s="4">
        <f>COUNTIFS(DATA!$C:$C, CORRELATIONS!$V5, DATA!$I:$I, CORRELATIONS!AC$1)</f>
        <v>0</v>
      </c>
      <c r="AD5" s="4">
        <f>COUNTIFS(DATA!$C:$C, CORRELATIONS!$V5, DATA!$I:$I, CORRELATIONS!AD$1)</f>
        <v>0</v>
      </c>
      <c r="AE5" s="4">
        <f>COUNTIFS(DATA!$C:$C, CORRELATIONS!$V5, DATA!$I:$I, CORRELATIONS!AE$1)</f>
        <v>0</v>
      </c>
      <c r="AF5" s="4">
        <f>COUNTIFS(DATA!$C:$C, CORRELATIONS!$V5, DATA!$I:$I, CORRELATIONS!AF$1)</f>
        <v>0</v>
      </c>
      <c r="AG5" s="4">
        <f>COUNTIFS(DATA!$C:$C, CORRELATIONS!$V5, DATA!$I:$I, CORRELATIONS!AG$1)</f>
        <v>0</v>
      </c>
      <c r="AH5" s="4">
        <f>COUNTIFS(DATA!$C:$C, CORRELATIONS!$V5, DATA!$I:$I, CORRELATIONS!AH$1)</f>
        <v>0</v>
      </c>
      <c r="AI5" s="4">
        <f>COUNTIFS(DATA!$C:$C, CORRELATIONS!$V5, DATA!$I:$I, CORRELATIONS!AI$1)</f>
        <v>0</v>
      </c>
      <c r="AJ5" s="4"/>
      <c r="AK5" s="4">
        <f t="shared" si="1"/>
        <v>0</v>
      </c>
    </row>
    <row r="6" spans="1:68" x14ac:dyDescent="0.35">
      <c r="A6" s="11" t="str">
        <v>Iwaya Sazanami</v>
      </c>
      <c r="B6">
        <f>COUNTIFS(DATA!$C:$C, CORRELATIONS!$A6, DATA!$E:$E, CORRELATIONS!B$1)</f>
        <v>0</v>
      </c>
      <c r="C6">
        <f>COUNTIFS(DATA!$C:$C, CORRELATIONS!$A6, DATA!$E:$E, CORRELATIONS!C$1)</f>
        <v>0</v>
      </c>
      <c r="D6">
        <f>COUNTIFS(DATA!$C:$C, CORRELATIONS!$A6, DATA!$E:$E, CORRELATIONS!D$1)</f>
        <v>2</v>
      </c>
      <c r="F6">
        <f t="shared" si="0"/>
        <v>2</v>
      </c>
      <c r="V6" t="str">
        <v>Iwaya Sazanami</v>
      </c>
      <c r="W6" s="4">
        <f>COUNTIFS(DATA!$C:$C, CORRELATIONS!$V6, DATA!$I:$I, CORRELATIONS!W$1)</f>
        <v>0</v>
      </c>
      <c r="X6" s="4">
        <f>COUNTIFS(DATA!$C:$C, CORRELATIONS!$V6, DATA!$I:$I, CORRELATIONS!X$1)</f>
        <v>0</v>
      </c>
      <c r="Y6" s="4">
        <f>COUNTIFS(DATA!$C:$C, CORRELATIONS!$V6, DATA!$I:$I, CORRELATIONS!Y$1)</f>
        <v>0</v>
      </c>
      <c r="Z6" s="4">
        <f>COUNTIFS(DATA!$C:$C, CORRELATIONS!$V6, DATA!$I:$I, CORRELATIONS!Z$1)</f>
        <v>0</v>
      </c>
      <c r="AA6" s="4">
        <f>COUNTIFS(DATA!$C:$C, CORRELATIONS!$V6, DATA!$I:$I, CORRELATIONS!AA$1)</f>
        <v>0</v>
      </c>
      <c r="AB6" s="4">
        <f>COUNTIFS(DATA!$C:$C, CORRELATIONS!$V6, DATA!$I:$I, CORRELATIONS!AB$1)</f>
        <v>0</v>
      </c>
      <c r="AC6" s="4">
        <f>COUNTIFS(DATA!$C:$C, CORRELATIONS!$V6, DATA!$I:$I, CORRELATIONS!AC$1)</f>
        <v>0</v>
      </c>
      <c r="AD6" s="4">
        <f>COUNTIFS(DATA!$C:$C, CORRELATIONS!$V6, DATA!$I:$I, CORRELATIONS!AD$1)</f>
        <v>0</v>
      </c>
      <c r="AE6" s="4">
        <f>COUNTIFS(DATA!$C:$C, CORRELATIONS!$V6, DATA!$I:$I, CORRELATIONS!AE$1)</f>
        <v>0</v>
      </c>
      <c r="AF6" s="4">
        <f>COUNTIFS(DATA!$C:$C, CORRELATIONS!$V6, DATA!$I:$I, CORRELATIONS!AF$1)</f>
        <v>0</v>
      </c>
      <c r="AG6" s="4">
        <f>COUNTIFS(DATA!$C:$C, CORRELATIONS!$V6, DATA!$I:$I, CORRELATIONS!AG$1)</f>
        <v>0</v>
      </c>
      <c r="AH6" s="4">
        <f>COUNTIFS(DATA!$C:$C, CORRELATIONS!$V6, DATA!$I:$I, CORRELATIONS!AH$1)</f>
        <v>0</v>
      </c>
      <c r="AI6" s="4">
        <f>COUNTIFS(DATA!$C:$C, CORRELATIONS!$V6, DATA!$I:$I, CORRELATIONS!AI$1)</f>
        <v>0</v>
      </c>
      <c r="AJ6" s="4"/>
      <c r="AK6" s="4">
        <f t="shared" si="1"/>
        <v>0</v>
      </c>
    </row>
    <row r="7" spans="1:68" x14ac:dyDescent="0.35">
      <c r="A7" s="11" t="str">
        <v>Jōno Saigiku</v>
      </c>
      <c r="B7">
        <f>COUNTIFS(DATA!$C:$C, CORRELATIONS!$A7, DATA!$E:$E, CORRELATIONS!B$1)</f>
        <v>0</v>
      </c>
      <c r="C7">
        <f>COUNTIFS(DATA!$C:$C, CORRELATIONS!$A7, DATA!$E:$E, CORRELATIONS!C$1)</f>
        <v>0</v>
      </c>
      <c r="D7">
        <f>COUNTIFS(DATA!$C:$C, CORRELATIONS!$A7, DATA!$E:$E, CORRELATIONS!D$1)</f>
        <v>1</v>
      </c>
      <c r="F7">
        <f t="shared" si="0"/>
        <v>1</v>
      </c>
      <c r="V7" t="str">
        <v>Jōno Saigiku</v>
      </c>
      <c r="W7" s="4">
        <f>COUNTIFS(DATA!$C:$C, CORRELATIONS!$V7, DATA!$I:$I, CORRELATIONS!W$1)</f>
        <v>0</v>
      </c>
      <c r="X7" s="4">
        <f>COUNTIFS(DATA!$C:$C, CORRELATIONS!$V7, DATA!$I:$I, CORRELATIONS!X$1)</f>
        <v>0</v>
      </c>
      <c r="Y7" s="4">
        <f>COUNTIFS(DATA!$C:$C, CORRELATIONS!$V7, DATA!$I:$I, CORRELATIONS!Y$1)</f>
        <v>0</v>
      </c>
      <c r="Z7" s="4">
        <f>COUNTIFS(DATA!$C:$C, CORRELATIONS!$V7, DATA!$I:$I, CORRELATIONS!Z$1)</f>
        <v>0</v>
      </c>
      <c r="AA7" s="4">
        <f>COUNTIFS(DATA!$C:$C, CORRELATIONS!$V7, DATA!$I:$I, CORRELATIONS!AA$1)</f>
        <v>0</v>
      </c>
      <c r="AB7" s="4">
        <f>COUNTIFS(DATA!$C:$C, CORRELATIONS!$V7, DATA!$I:$I, CORRELATIONS!AB$1)</f>
        <v>0</v>
      </c>
      <c r="AC7" s="4">
        <f>COUNTIFS(DATA!$C:$C, CORRELATIONS!$V7, DATA!$I:$I, CORRELATIONS!AC$1)</f>
        <v>0</v>
      </c>
      <c r="AD7" s="4">
        <f>COUNTIFS(DATA!$C:$C, CORRELATIONS!$V7, DATA!$I:$I, CORRELATIONS!AD$1)</f>
        <v>0</v>
      </c>
      <c r="AE7" s="4">
        <f>COUNTIFS(DATA!$C:$C, CORRELATIONS!$V7, DATA!$I:$I, CORRELATIONS!AE$1)</f>
        <v>0</v>
      </c>
      <c r="AF7" s="4">
        <f>COUNTIFS(DATA!$C:$C, CORRELATIONS!$V7, DATA!$I:$I, CORRELATIONS!AF$1)</f>
        <v>0</v>
      </c>
      <c r="AG7" s="4">
        <f>COUNTIFS(DATA!$C:$C, CORRELATIONS!$V7, DATA!$I:$I, CORRELATIONS!AG$1)</f>
        <v>0</v>
      </c>
      <c r="AH7" s="4">
        <f>COUNTIFS(DATA!$C:$C, CORRELATIONS!$V7, DATA!$I:$I, CORRELATIONS!AH$1)</f>
        <v>0</v>
      </c>
      <c r="AI7" s="4">
        <f>COUNTIFS(DATA!$C:$C, CORRELATIONS!$V7, DATA!$I:$I, CORRELATIONS!AI$1)</f>
        <v>0</v>
      </c>
      <c r="AJ7" s="4"/>
      <c r="AK7" s="4">
        <f t="shared" si="1"/>
        <v>0</v>
      </c>
    </row>
    <row r="8" spans="1:68" x14ac:dyDescent="0.35">
      <c r="A8" s="11" t="str">
        <v>Kanbara Ariake</v>
      </c>
      <c r="B8">
        <f>COUNTIFS(DATA!$C:$C, CORRELATIONS!$A8, DATA!$E:$E, CORRELATIONS!B$1)</f>
        <v>0</v>
      </c>
      <c r="C8">
        <f>COUNTIFS(DATA!$C:$C, CORRELATIONS!$A8, DATA!$E:$E, CORRELATIONS!C$1)</f>
        <v>0</v>
      </c>
      <c r="D8">
        <f>COUNTIFS(DATA!$C:$C, CORRELATIONS!$A8, DATA!$E:$E, CORRELATIONS!D$1)</f>
        <v>13</v>
      </c>
      <c r="F8">
        <f t="shared" si="0"/>
        <v>13</v>
      </c>
      <c r="V8" t="str">
        <v>Kanbara Ariake</v>
      </c>
      <c r="W8" s="4">
        <f>COUNTIFS(DATA!$C:$C, CORRELATIONS!$V8, DATA!$I:$I, CORRELATIONS!W$1)</f>
        <v>0</v>
      </c>
      <c r="X8" s="4">
        <f>COUNTIFS(DATA!$C:$C, CORRELATIONS!$V8, DATA!$I:$I, CORRELATIONS!X$1)</f>
        <v>0</v>
      </c>
      <c r="Y8" s="4">
        <f>COUNTIFS(DATA!$C:$C, CORRELATIONS!$V8, DATA!$I:$I, CORRELATIONS!Y$1)</f>
        <v>0</v>
      </c>
      <c r="Z8" s="4">
        <f>COUNTIFS(DATA!$C:$C, CORRELATIONS!$V8, DATA!$I:$I, CORRELATIONS!Z$1)</f>
        <v>0</v>
      </c>
      <c r="AA8" s="4">
        <f>COUNTIFS(DATA!$C:$C, CORRELATIONS!$V8, DATA!$I:$I, CORRELATIONS!AA$1)</f>
        <v>0</v>
      </c>
      <c r="AB8" s="4">
        <f>COUNTIFS(DATA!$C:$C, CORRELATIONS!$V8, DATA!$I:$I, CORRELATIONS!AB$1)</f>
        <v>0</v>
      </c>
      <c r="AC8" s="4">
        <f>COUNTIFS(DATA!$C:$C, CORRELATIONS!$V8, DATA!$I:$I, CORRELATIONS!AC$1)</f>
        <v>0</v>
      </c>
      <c r="AD8" s="4">
        <f>COUNTIFS(DATA!$C:$C, CORRELATIONS!$V8, DATA!$I:$I, CORRELATIONS!AD$1)</f>
        <v>0</v>
      </c>
      <c r="AE8" s="4">
        <f>COUNTIFS(DATA!$C:$C, CORRELATIONS!$V8, DATA!$I:$I, CORRELATIONS!AE$1)</f>
        <v>0</v>
      </c>
      <c r="AF8" s="4">
        <f>COUNTIFS(DATA!$C:$C, CORRELATIONS!$V8, DATA!$I:$I, CORRELATIONS!AF$1)</f>
        <v>0</v>
      </c>
      <c r="AG8" s="4">
        <f>COUNTIFS(DATA!$C:$C, CORRELATIONS!$V8, DATA!$I:$I, CORRELATIONS!AG$1)</f>
        <v>0</v>
      </c>
      <c r="AH8" s="4">
        <f>COUNTIFS(DATA!$C:$C, CORRELATIONS!$V8, DATA!$I:$I, CORRELATIONS!AH$1)</f>
        <v>0</v>
      </c>
      <c r="AI8" s="4">
        <f>COUNTIFS(DATA!$C:$C, CORRELATIONS!$V8, DATA!$I:$I, CORRELATIONS!AI$1)</f>
        <v>0</v>
      </c>
      <c r="AJ8" s="4"/>
      <c r="AK8" s="4">
        <f t="shared" si="1"/>
        <v>0</v>
      </c>
    </row>
    <row r="9" spans="1:68" x14ac:dyDescent="0.35">
      <c r="A9" s="11" t="str">
        <v>Kanda Takahira</v>
      </c>
      <c r="B9">
        <f>COUNTIFS(DATA!$C:$C, CORRELATIONS!$A9, DATA!$E:$E, CORRELATIONS!B$1)</f>
        <v>0</v>
      </c>
      <c r="C9">
        <f>COUNTIFS(DATA!$C:$C, CORRELATIONS!$A9, DATA!$E:$E, CORRELATIONS!C$1)</f>
        <v>0</v>
      </c>
      <c r="D9">
        <f>COUNTIFS(DATA!$C:$C, CORRELATIONS!$A9, DATA!$E:$E, CORRELATIONS!D$1)</f>
        <v>2</v>
      </c>
      <c r="F9">
        <f t="shared" si="0"/>
        <v>2</v>
      </c>
      <c r="V9" t="str">
        <v>Kanda Takahira</v>
      </c>
      <c r="W9" s="4">
        <f>COUNTIFS(DATA!$C:$C, CORRELATIONS!$V9, DATA!$I:$I, CORRELATIONS!W$1)</f>
        <v>0</v>
      </c>
      <c r="X9" s="4">
        <f>COUNTIFS(DATA!$C:$C, CORRELATIONS!$V9, DATA!$I:$I, CORRELATIONS!X$1)</f>
        <v>0</v>
      </c>
      <c r="Y9" s="4">
        <f>COUNTIFS(DATA!$C:$C, CORRELATIONS!$V9, DATA!$I:$I, CORRELATIONS!Y$1)</f>
        <v>0</v>
      </c>
      <c r="Z9" s="4">
        <f>COUNTIFS(DATA!$C:$C, CORRELATIONS!$V9, DATA!$I:$I, CORRELATIONS!Z$1)</f>
        <v>0</v>
      </c>
      <c r="AA9" s="4">
        <f>COUNTIFS(DATA!$C:$C, CORRELATIONS!$V9, DATA!$I:$I, CORRELATIONS!AA$1)</f>
        <v>0</v>
      </c>
      <c r="AB9" s="4">
        <f>COUNTIFS(DATA!$C:$C, CORRELATIONS!$V9, DATA!$I:$I, CORRELATIONS!AB$1)</f>
        <v>0</v>
      </c>
      <c r="AC9" s="4">
        <f>COUNTIFS(DATA!$C:$C, CORRELATIONS!$V9, DATA!$I:$I, CORRELATIONS!AC$1)</f>
        <v>0</v>
      </c>
      <c r="AD9" s="4">
        <f>COUNTIFS(DATA!$C:$C, CORRELATIONS!$V9, DATA!$I:$I, CORRELATIONS!AD$1)</f>
        <v>0</v>
      </c>
      <c r="AE9" s="4">
        <f>COUNTIFS(DATA!$C:$C, CORRELATIONS!$V9, DATA!$I:$I, CORRELATIONS!AE$1)</f>
        <v>0</v>
      </c>
      <c r="AF9" s="4">
        <f>COUNTIFS(DATA!$C:$C, CORRELATIONS!$V9, DATA!$I:$I, CORRELATIONS!AF$1)</f>
        <v>0</v>
      </c>
      <c r="AG9" s="4">
        <f>COUNTIFS(DATA!$C:$C, CORRELATIONS!$V9, DATA!$I:$I, CORRELATIONS!AG$1)</f>
        <v>0</v>
      </c>
      <c r="AH9" s="4">
        <f>COUNTIFS(DATA!$C:$C, CORRELATIONS!$V9, DATA!$I:$I, CORRELATIONS!AH$1)</f>
        <v>0</v>
      </c>
      <c r="AI9" s="4">
        <f>COUNTIFS(DATA!$C:$C, CORRELATIONS!$V9, DATA!$I:$I, CORRELATIONS!AI$1)</f>
        <v>0</v>
      </c>
      <c r="AJ9" s="4"/>
      <c r="AK9" s="4">
        <f t="shared" si="1"/>
        <v>0</v>
      </c>
    </row>
    <row r="10" spans="1:68" x14ac:dyDescent="0.35">
      <c r="A10" s="11" t="str">
        <v>Kōda Rohan</v>
      </c>
      <c r="B10">
        <f>COUNTIFS(DATA!$C:$C, CORRELATIONS!$A10, DATA!$E:$E, CORRELATIONS!B$1)</f>
        <v>0</v>
      </c>
      <c r="C10">
        <f>COUNTIFS(DATA!$C:$C, CORRELATIONS!$A10, DATA!$E:$E, CORRELATIONS!C$1)</f>
        <v>0</v>
      </c>
      <c r="D10">
        <f>COUNTIFS(DATA!$C:$C, CORRELATIONS!$A10, DATA!$E:$E, CORRELATIONS!D$1)</f>
        <v>11</v>
      </c>
      <c r="F10">
        <f t="shared" si="0"/>
        <v>11</v>
      </c>
      <c r="V10" t="str">
        <v>Kōda Rohan</v>
      </c>
      <c r="W10" s="4">
        <f>COUNTIFS(DATA!$C:$C, CORRELATIONS!$V10, DATA!$I:$I, CORRELATIONS!W$1)</f>
        <v>0</v>
      </c>
      <c r="X10" s="4">
        <f>COUNTIFS(DATA!$C:$C, CORRELATIONS!$V10, DATA!$I:$I, CORRELATIONS!X$1)</f>
        <v>0</v>
      </c>
      <c r="Y10" s="4">
        <f>COUNTIFS(DATA!$C:$C, CORRELATIONS!$V10, DATA!$I:$I, CORRELATIONS!Y$1)</f>
        <v>0</v>
      </c>
      <c r="Z10" s="4">
        <f>COUNTIFS(DATA!$C:$C, CORRELATIONS!$V10, DATA!$I:$I, CORRELATIONS!Z$1)</f>
        <v>0</v>
      </c>
      <c r="AA10" s="4">
        <f>COUNTIFS(DATA!$C:$C, CORRELATIONS!$V10, DATA!$I:$I, CORRELATIONS!AA$1)</f>
        <v>0</v>
      </c>
      <c r="AB10" s="4">
        <f>COUNTIFS(DATA!$C:$C, CORRELATIONS!$V10, DATA!$I:$I, CORRELATIONS!AB$1)</f>
        <v>0</v>
      </c>
      <c r="AC10" s="4">
        <f>COUNTIFS(DATA!$C:$C, CORRELATIONS!$V10, DATA!$I:$I, CORRELATIONS!AC$1)</f>
        <v>0</v>
      </c>
      <c r="AD10" s="4">
        <f>COUNTIFS(DATA!$C:$C, CORRELATIONS!$V10, DATA!$I:$I, CORRELATIONS!AD$1)</f>
        <v>0</v>
      </c>
      <c r="AE10" s="4">
        <f>COUNTIFS(DATA!$C:$C, CORRELATIONS!$V10, DATA!$I:$I, CORRELATIONS!AE$1)</f>
        <v>0</v>
      </c>
      <c r="AF10" s="4">
        <f>COUNTIFS(DATA!$C:$C, CORRELATIONS!$V10, DATA!$I:$I, CORRELATIONS!AF$1)</f>
        <v>0</v>
      </c>
      <c r="AG10" s="4">
        <f>COUNTIFS(DATA!$C:$C, CORRELATIONS!$V10, DATA!$I:$I, CORRELATIONS!AG$1)</f>
        <v>0</v>
      </c>
      <c r="AH10" s="4">
        <f>COUNTIFS(DATA!$C:$C, CORRELATIONS!$V10, DATA!$I:$I, CORRELATIONS!AH$1)</f>
        <v>0</v>
      </c>
      <c r="AI10" s="4">
        <f>COUNTIFS(DATA!$C:$C, CORRELATIONS!$V10, DATA!$I:$I, CORRELATIONS!AI$1)</f>
        <v>0</v>
      </c>
      <c r="AJ10" s="4"/>
      <c r="AK10" s="4">
        <f t="shared" si="1"/>
        <v>0</v>
      </c>
    </row>
    <row r="11" spans="1:68" x14ac:dyDescent="0.35">
      <c r="A11" s="11" t="str">
        <v>Kodama Kagai</v>
      </c>
      <c r="B11">
        <f>COUNTIFS(DATA!$C:$C, CORRELATIONS!$A11, DATA!$E:$E, CORRELATIONS!B$1)</f>
        <v>0</v>
      </c>
      <c r="C11">
        <f>COUNTIFS(DATA!$C:$C, CORRELATIONS!$A11, DATA!$E:$E, CORRELATIONS!C$1)</f>
        <v>0</v>
      </c>
      <c r="D11">
        <f>COUNTIFS(DATA!$C:$C, CORRELATIONS!$A11, DATA!$E:$E, CORRELATIONS!D$1)</f>
        <v>1</v>
      </c>
      <c r="F11">
        <f t="shared" si="0"/>
        <v>1</v>
      </c>
      <c r="V11" t="str">
        <v>Kodama Kagai</v>
      </c>
      <c r="W11" s="4">
        <f>COUNTIFS(DATA!$C:$C, CORRELATIONS!$V11, DATA!$I:$I, CORRELATIONS!W$1)</f>
        <v>0</v>
      </c>
      <c r="X11" s="4">
        <f>COUNTIFS(DATA!$C:$C, CORRELATIONS!$V11, DATA!$I:$I, CORRELATIONS!X$1)</f>
        <v>0</v>
      </c>
      <c r="Y11" s="4">
        <f>COUNTIFS(DATA!$C:$C, CORRELATIONS!$V11, DATA!$I:$I, CORRELATIONS!Y$1)</f>
        <v>0</v>
      </c>
      <c r="Z11" s="4">
        <f>COUNTIFS(DATA!$C:$C, CORRELATIONS!$V11, DATA!$I:$I, CORRELATIONS!Z$1)</f>
        <v>0</v>
      </c>
      <c r="AA11" s="4">
        <f>COUNTIFS(DATA!$C:$C, CORRELATIONS!$V11, DATA!$I:$I, CORRELATIONS!AA$1)</f>
        <v>0</v>
      </c>
      <c r="AB11" s="4">
        <f>COUNTIFS(DATA!$C:$C, CORRELATIONS!$V11, DATA!$I:$I, CORRELATIONS!AB$1)</f>
        <v>0</v>
      </c>
      <c r="AC11" s="4">
        <f>COUNTIFS(DATA!$C:$C, CORRELATIONS!$V11, DATA!$I:$I, CORRELATIONS!AC$1)</f>
        <v>0</v>
      </c>
      <c r="AD11" s="4">
        <f>COUNTIFS(DATA!$C:$C, CORRELATIONS!$V11, DATA!$I:$I, CORRELATIONS!AD$1)</f>
        <v>0</v>
      </c>
      <c r="AE11" s="4">
        <f>COUNTIFS(DATA!$C:$C, CORRELATIONS!$V11, DATA!$I:$I, CORRELATIONS!AE$1)</f>
        <v>0</v>
      </c>
      <c r="AF11" s="4">
        <f>COUNTIFS(DATA!$C:$C, CORRELATIONS!$V11, DATA!$I:$I, CORRELATIONS!AF$1)</f>
        <v>0</v>
      </c>
      <c r="AG11" s="4">
        <f>COUNTIFS(DATA!$C:$C, CORRELATIONS!$V11, DATA!$I:$I, CORRELATIONS!AG$1)</f>
        <v>0</v>
      </c>
      <c r="AH11" s="4">
        <f>COUNTIFS(DATA!$C:$C, CORRELATIONS!$V11, DATA!$I:$I, CORRELATIONS!AH$1)</f>
        <v>0</v>
      </c>
      <c r="AI11" s="4">
        <f>COUNTIFS(DATA!$C:$C, CORRELATIONS!$V11, DATA!$I:$I, CORRELATIONS!AI$1)</f>
        <v>0</v>
      </c>
      <c r="AJ11" s="4"/>
      <c r="AK11" s="4">
        <f t="shared" si="1"/>
        <v>0</v>
      </c>
    </row>
    <row r="12" spans="1:68" x14ac:dyDescent="0.35">
      <c r="A12" s="11" t="str">
        <v>Kunikida Doppo</v>
      </c>
      <c r="B12">
        <f>COUNTIFS(DATA!$C:$C, CORRELATIONS!$A12, DATA!$E:$E, CORRELATIONS!B$1)</f>
        <v>0</v>
      </c>
      <c r="C12">
        <f>COUNTIFS(DATA!$C:$C, CORRELATIONS!$A12, DATA!$E:$E, CORRELATIONS!C$1)</f>
        <v>3</v>
      </c>
      <c r="D12">
        <f>COUNTIFS(DATA!$C:$C, CORRELATIONS!$A12, DATA!$E:$E, CORRELATIONS!D$1)</f>
        <v>41</v>
      </c>
      <c r="F12">
        <f t="shared" si="0"/>
        <v>44</v>
      </c>
      <c r="V12" t="str">
        <v>Kunikida Doppo</v>
      </c>
      <c r="W12" s="4">
        <f>COUNTIFS(DATA!$C:$C, CORRELATIONS!$V12, DATA!$I:$I, CORRELATIONS!W$1)</f>
        <v>0</v>
      </c>
      <c r="X12" s="4">
        <f>COUNTIFS(DATA!$C:$C, CORRELATIONS!$V12, DATA!$I:$I, CORRELATIONS!X$1)</f>
        <v>0</v>
      </c>
      <c r="Y12" s="4">
        <f>COUNTIFS(DATA!$C:$C, CORRELATIONS!$V12, DATA!$I:$I, CORRELATIONS!Y$1)</f>
        <v>2</v>
      </c>
      <c r="Z12" s="4">
        <f>COUNTIFS(DATA!$C:$C, CORRELATIONS!$V12, DATA!$I:$I, CORRELATIONS!Z$1)</f>
        <v>0</v>
      </c>
      <c r="AA12" s="4">
        <f>COUNTIFS(DATA!$C:$C, CORRELATIONS!$V12, DATA!$I:$I, CORRELATIONS!AA$1)</f>
        <v>0</v>
      </c>
      <c r="AB12" s="4">
        <f>COUNTIFS(DATA!$C:$C, CORRELATIONS!$V12, DATA!$I:$I, CORRELATIONS!AB$1)</f>
        <v>0</v>
      </c>
      <c r="AC12" s="4">
        <f>COUNTIFS(DATA!$C:$C, CORRELATIONS!$V12, DATA!$I:$I, CORRELATIONS!AC$1)</f>
        <v>0</v>
      </c>
      <c r="AD12" s="4">
        <f>COUNTIFS(DATA!$C:$C, CORRELATIONS!$V12, DATA!$I:$I, CORRELATIONS!AD$1)</f>
        <v>0</v>
      </c>
      <c r="AE12" s="4">
        <f>COUNTIFS(DATA!$C:$C, CORRELATIONS!$V12, DATA!$I:$I, CORRELATIONS!AE$1)</f>
        <v>0</v>
      </c>
      <c r="AF12" s="4">
        <f>COUNTIFS(DATA!$C:$C, CORRELATIONS!$V12, DATA!$I:$I, CORRELATIONS!AF$1)</f>
        <v>0</v>
      </c>
      <c r="AG12" s="4">
        <f>COUNTIFS(DATA!$C:$C, CORRELATIONS!$V12, DATA!$I:$I, CORRELATIONS!AG$1)</f>
        <v>0</v>
      </c>
      <c r="AH12" s="4">
        <f>COUNTIFS(DATA!$C:$C, CORRELATIONS!$V12, DATA!$I:$I, CORRELATIONS!AH$1)</f>
        <v>0</v>
      </c>
      <c r="AI12" s="4">
        <f>COUNTIFS(DATA!$C:$C, CORRELATIONS!$V12, DATA!$I:$I, CORRELATIONS!AI$1)</f>
        <v>0</v>
      </c>
      <c r="AJ12" s="4"/>
      <c r="AK12" s="4">
        <f t="shared" si="1"/>
        <v>2</v>
      </c>
    </row>
    <row r="13" spans="1:68" x14ac:dyDescent="0.35">
      <c r="A13" s="11" t="str">
        <v>Kuroiwa Ruiko</v>
      </c>
      <c r="B13">
        <f>COUNTIFS(DATA!$C:$C, CORRELATIONS!$A13, DATA!$E:$E, CORRELATIONS!B$1)</f>
        <v>3</v>
      </c>
      <c r="C13">
        <f>COUNTIFS(DATA!$C:$C, CORRELATIONS!$A13, DATA!$E:$E, CORRELATIONS!C$1)</f>
        <v>1</v>
      </c>
      <c r="D13">
        <f>COUNTIFS(DATA!$C:$C, CORRELATIONS!$A13, DATA!$E:$E, CORRELATIONS!D$1)</f>
        <v>2</v>
      </c>
      <c r="F13">
        <f t="shared" si="0"/>
        <v>6</v>
      </c>
      <c r="V13" t="str">
        <v>Kuroiwa Ruiko</v>
      </c>
      <c r="W13" s="4">
        <f>COUNTIFS(DATA!$C:$C, CORRELATIONS!$V13, DATA!$I:$I, CORRELATIONS!W$1)</f>
        <v>0</v>
      </c>
      <c r="X13" s="4">
        <f>COUNTIFS(DATA!$C:$C, CORRELATIONS!$V13, DATA!$I:$I, CORRELATIONS!X$1)</f>
        <v>2</v>
      </c>
      <c r="Y13" s="4">
        <f>COUNTIFS(DATA!$C:$C, CORRELATIONS!$V13, DATA!$I:$I, CORRELATIONS!Y$1)</f>
        <v>1</v>
      </c>
      <c r="Z13" s="4">
        <f>COUNTIFS(DATA!$C:$C, CORRELATIONS!$V13, DATA!$I:$I, CORRELATIONS!Z$1)</f>
        <v>0</v>
      </c>
      <c r="AA13" s="4">
        <f>COUNTIFS(DATA!$C:$C, CORRELATIONS!$V13, DATA!$I:$I, CORRELATIONS!AA$1)</f>
        <v>0</v>
      </c>
      <c r="AB13" s="4">
        <f>COUNTIFS(DATA!$C:$C, CORRELATIONS!$V13, DATA!$I:$I, CORRELATIONS!AB$1)</f>
        <v>0</v>
      </c>
      <c r="AC13" s="4">
        <f>COUNTIFS(DATA!$C:$C, CORRELATIONS!$V13, DATA!$I:$I, CORRELATIONS!AC$1)</f>
        <v>0</v>
      </c>
      <c r="AD13" s="4">
        <f>COUNTIFS(DATA!$C:$C, CORRELATIONS!$V13, DATA!$I:$I, CORRELATIONS!AD$1)</f>
        <v>0</v>
      </c>
      <c r="AE13" s="4">
        <f>COUNTIFS(DATA!$C:$C, CORRELATIONS!$V13, DATA!$I:$I, CORRELATIONS!AE$1)</f>
        <v>0</v>
      </c>
      <c r="AF13" s="4">
        <f>COUNTIFS(DATA!$C:$C, CORRELATIONS!$V13, DATA!$I:$I, CORRELATIONS!AF$1)</f>
        <v>0</v>
      </c>
      <c r="AG13" s="4">
        <f>COUNTIFS(DATA!$C:$C, CORRELATIONS!$V13, DATA!$I:$I, CORRELATIONS!AG$1)</f>
        <v>0</v>
      </c>
      <c r="AH13" s="4">
        <f>COUNTIFS(DATA!$C:$C, CORRELATIONS!$V13, DATA!$I:$I, CORRELATIONS!AH$1)</f>
        <v>0</v>
      </c>
      <c r="AI13" s="4">
        <f>COUNTIFS(DATA!$C:$C, CORRELATIONS!$V13, DATA!$I:$I, CORRELATIONS!AI$1)</f>
        <v>0</v>
      </c>
      <c r="AJ13" s="4"/>
      <c r="AK13" s="4">
        <f t="shared" si="1"/>
        <v>3</v>
      </c>
    </row>
    <row r="14" spans="1:68" x14ac:dyDescent="0.35">
      <c r="A14" s="11" t="str">
        <v>Miyazaki Koshoshi</v>
      </c>
      <c r="B14">
        <f>COUNTIFS(DATA!$C:$C, CORRELATIONS!$A14, DATA!$E:$E, CORRELATIONS!B$1)</f>
        <v>0</v>
      </c>
      <c r="C14">
        <f>COUNTIFS(DATA!$C:$C, CORRELATIONS!$A14, DATA!$E:$E, CORRELATIONS!C$1)</f>
        <v>0</v>
      </c>
      <c r="D14">
        <f>COUNTIFS(DATA!$C:$C, CORRELATIONS!$A14, DATA!$E:$E, CORRELATIONS!D$1)</f>
        <v>2</v>
      </c>
      <c r="F14">
        <f t="shared" si="0"/>
        <v>2</v>
      </c>
      <c r="V14" t="str">
        <v>Miyazaki Koshoshi</v>
      </c>
      <c r="W14" s="4">
        <f>COUNTIFS(DATA!$C:$C, CORRELATIONS!$V14, DATA!$I:$I, CORRELATIONS!W$1)</f>
        <v>0</v>
      </c>
      <c r="X14" s="4">
        <f>COUNTIFS(DATA!$C:$C, CORRELATIONS!$V14, DATA!$I:$I, CORRELATIONS!X$1)</f>
        <v>0</v>
      </c>
      <c r="Y14" s="4">
        <f>COUNTIFS(DATA!$C:$C, CORRELATIONS!$V14, DATA!$I:$I, CORRELATIONS!Y$1)</f>
        <v>0</v>
      </c>
      <c r="Z14" s="4">
        <f>COUNTIFS(DATA!$C:$C, CORRELATIONS!$V14, DATA!$I:$I, CORRELATIONS!Z$1)</f>
        <v>0</v>
      </c>
      <c r="AA14" s="4">
        <f>COUNTIFS(DATA!$C:$C, CORRELATIONS!$V14, DATA!$I:$I, CORRELATIONS!AA$1)</f>
        <v>0</v>
      </c>
      <c r="AB14" s="4">
        <f>COUNTIFS(DATA!$C:$C, CORRELATIONS!$V14, DATA!$I:$I, CORRELATIONS!AB$1)</f>
        <v>0</v>
      </c>
      <c r="AC14" s="4">
        <f>COUNTIFS(DATA!$C:$C, CORRELATIONS!$V14, DATA!$I:$I, CORRELATIONS!AC$1)</f>
        <v>0</v>
      </c>
      <c r="AD14" s="4">
        <f>COUNTIFS(DATA!$C:$C, CORRELATIONS!$V14, DATA!$I:$I, CORRELATIONS!AD$1)</f>
        <v>0</v>
      </c>
      <c r="AE14" s="4">
        <f>COUNTIFS(DATA!$C:$C, CORRELATIONS!$V14, DATA!$I:$I, CORRELATIONS!AE$1)</f>
        <v>0</v>
      </c>
      <c r="AF14" s="4">
        <f>COUNTIFS(DATA!$C:$C, CORRELATIONS!$V14, DATA!$I:$I, CORRELATIONS!AF$1)</f>
        <v>0</v>
      </c>
      <c r="AG14" s="4">
        <f>COUNTIFS(DATA!$C:$C, CORRELATIONS!$V14, DATA!$I:$I, CORRELATIONS!AG$1)</f>
        <v>0</v>
      </c>
      <c r="AH14" s="4">
        <f>COUNTIFS(DATA!$C:$C, CORRELATIONS!$V14, DATA!$I:$I, CORRELATIONS!AH$1)</f>
        <v>0</v>
      </c>
      <c r="AI14" s="4">
        <f>COUNTIFS(DATA!$C:$C, CORRELATIONS!$V14, DATA!$I:$I, CORRELATIONS!AI$1)</f>
        <v>0</v>
      </c>
      <c r="AJ14" s="4"/>
      <c r="AK14" s="4">
        <f t="shared" si="1"/>
        <v>0</v>
      </c>
    </row>
    <row r="15" spans="1:68" x14ac:dyDescent="0.35">
      <c r="A15" s="11" t="str">
        <v>Mori Ogai</v>
      </c>
      <c r="B15">
        <f>COUNTIFS(DATA!$C:$C, CORRELATIONS!$A15, DATA!$E:$E, CORRELATIONS!B$1)</f>
        <v>22</v>
      </c>
      <c r="C15">
        <f>COUNTIFS(DATA!$C:$C, CORRELATIONS!$A15, DATA!$E:$E, CORRELATIONS!C$1)</f>
        <v>10</v>
      </c>
      <c r="D15">
        <f>COUNTIFS(DATA!$C:$C, CORRELATIONS!$A15, DATA!$E:$E, CORRELATIONS!D$1)</f>
        <v>34</v>
      </c>
      <c r="F15">
        <f t="shared" si="0"/>
        <v>66</v>
      </c>
      <c r="V15" t="str">
        <v>Mori Ogai</v>
      </c>
      <c r="W15" s="4">
        <f>COUNTIFS(DATA!$C:$C, CORRELATIONS!$V15, DATA!$I:$I, CORRELATIONS!W$1)</f>
        <v>2</v>
      </c>
      <c r="X15" s="4">
        <f>COUNTIFS(DATA!$C:$C, CORRELATIONS!$V15, DATA!$I:$I, CORRELATIONS!X$1)</f>
        <v>2</v>
      </c>
      <c r="Y15" s="4">
        <f>COUNTIFS(DATA!$C:$C, CORRELATIONS!$V15, DATA!$I:$I, CORRELATIONS!Y$1)</f>
        <v>4</v>
      </c>
      <c r="Z15" s="4">
        <f>COUNTIFS(DATA!$C:$C, CORRELATIONS!$V15, DATA!$I:$I, CORRELATIONS!Z$1)</f>
        <v>15</v>
      </c>
      <c r="AA15" s="4">
        <f>COUNTIFS(DATA!$C:$C, CORRELATIONS!$V15, DATA!$I:$I, CORRELATIONS!AA$1)</f>
        <v>0</v>
      </c>
      <c r="AB15" s="4">
        <f>COUNTIFS(DATA!$C:$C, CORRELATIONS!$V15, DATA!$I:$I, CORRELATIONS!AB$1)</f>
        <v>0</v>
      </c>
      <c r="AC15" s="4">
        <f>COUNTIFS(DATA!$C:$C, CORRELATIONS!$V15, DATA!$I:$I, CORRELATIONS!AC$1)</f>
        <v>8</v>
      </c>
      <c r="AD15" s="4">
        <f>COUNTIFS(DATA!$C:$C, CORRELATIONS!$V15, DATA!$I:$I, CORRELATIONS!AD$1)</f>
        <v>1</v>
      </c>
      <c r="AE15" s="4">
        <f>COUNTIFS(DATA!$C:$C, CORRELATIONS!$V15, DATA!$I:$I, CORRELATIONS!AE$1)</f>
        <v>0</v>
      </c>
      <c r="AF15" s="4">
        <f>COUNTIFS(DATA!$C:$C, CORRELATIONS!$V15, DATA!$I:$I, CORRELATIONS!AF$1)</f>
        <v>0</v>
      </c>
      <c r="AG15" s="4">
        <f>COUNTIFS(DATA!$C:$C, CORRELATIONS!$V15, DATA!$I:$I, CORRELATIONS!AG$1)</f>
        <v>0</v>
      </c>
      <c r="AH15" s="4">
        <f>COUNTIFS(DATA!$C:$C, CORRELATIONS!$V15, DATA!$I:$I, CORRELATIONS!AH$1)</f>
        <v>0</v>
      </c>
      <c r="AI15" s="4">
        <f>COUNTIFS(DATA!$C:$C, CORRELATIONS!$V15, DATA!$I:$I, CORRELATIONS!AI$1)</f>
        <v>0</v>
      </c>
      <c r="AJ15" s="4"/>
      <c r="AK15" s="4">
        <f t="shared" si="1"/>
        <v>32</v>
      </c>
    </row>
    <row r="16" spans="1:68" x14ac:dyDescent="0.35">
      <c r="A16" s="11" t="str">
        <v>Morita Shiken</v>
      </c>
      <c r="B16">
        <f>COUNTIFS(DATA!$C:$C, CORRELATIONS!$A16, DATA!$E:$E, CORRELATIONS!B$1)</f>
        <v>3</v>
      </c>
      <c r="C16">
        <f>COUNTIFS(DATA!$C:$C, CORRELATIONS!$A16, DATA!$E:$E, CORRELATIONS!C$1)</f>
        <v>0</v>
      </c>
      <c r="D16">
        <f>COUNTIFS(DATA!$C:$C, CORRELATIONS!$A16, DATA!$E:$E, CORRELATIONS!D$1)</f>
        <v>0</v>
      </c>
      <c r="F16">
        <f t="shared" si="0"/>
        <v>3</v>
      </c>
      <c r="V16" t="str">
        <v>Morita Shiken</v>
      </c>
      <c r="W16" s="4">
        <f>COUNTIFS(DATA!$C:$C, CORRELATIONS!$V16, DATA!$I:$I, CORRELATIONS!W$1)</f>
        <v>0</v>
      </c>
      <c r="X16" s="4">
        <f>COUNTIFS(DATA!$C:$C, CORRELATIONS!$V16, DATA!$I:$I, CORRELATIONS!X$1)</f>
        <v>3</v>
      </c>
      <c r="Y16" s="4">
        <f>COUNTIFS(DATA!$C:$C, CORRELATIONS!$V16, DATA!$I:$I, CORRELATIONS!Y$1)</f>
        <v>0</v>
      </c>
      <c r="Z16" s="4">
        <f>COUNTIFS(DATA!$C:$C, CORRELATIONS!$V16, DATA!$I:$I, CORRELATIONS!Z$1)</f>
        <v>0</v>
      </c>
      <c r="AA16" s="4">
        <f>COUNTIFS(DATA!$C:$C, CORRELATIONS!$V16, DATA!$I:$I, CORRELATIONS!AA$1)</f>
        <v>0</v>
      </c>
      <c r="AB16" s="4">
        <f>COUNTIFS(DATA!$C:$C, CORRELATIONS!$V16, DATA!$I:$I, CORRELATIONS!AB$1)</f>
        <v>0</v>
      </c>
      <c r="AC16" s="4">
        <f>COUNTIFS(DATA!$C:$C, CORRELATIONS!$V16, DATA!$I:$I, CORRELATIONS!AC$1)</f>
        <v>0</v>
      </c>
      <c r="AD16" s="4">
        <f>COUNTIFS(DATA!$C:$C, CORRELATIONS!$V16, DATA!$I:$I, CORRELATIONS!AD$1)</f>
        <v>0</v>
      </c>
      <c r="AE16" s="4">
        <f>COUNTIFS(DATA!$C:$C, CORRELATIONS!$V16, DATA!$I:$I, CORRELATIONS!AE$1)</f>
        <v>0</v>
      </c>
      <c r="AF16" s="4">
        <f>COUNTIFS(DATA!$C:$C, CORRELATIONS!$V16, DATA!$I:$I, CORRELATIONS!AF$1)</f>
        <v>0</v>
      </c>
      <c r="AG16" s="4">
        <f>COUNTIFS(DATA!$C:$C, CORRELATIONS!$V16, DATA!$I:$I, CORRELATIONS!AG$1)</f>
        <v>0</v>
      </c>
      <c r="AH16" s="4">
        <f>COUNTIFS(DATA!$C:$C, CORRELATIONS!$V16, DATA!$I:$I, CORRELATIONS!AH$1)</f>
        <v>0</v>
      </c>
      <c r="AI16" s="4">
        <f>COUNTIFS(DATA!$C:$C, CORRELATIONS!$V16, DATA!$I:$I, CORRELATIONS!AI$1)</f>
        <v>0</v>
      </c>
      <c r="AJ16" s="4"/>
      <c r="AK16" s="4">
        <f t="shared" si="1"/>
        <v>3</v>
      </c>
    </row>
    <row r="17" spans="1:37" x14ac:dyDescent="0.35">
      <c r="A17" s="11" t="str">
        <v>Oguri Fūyō</v>
      </c>
      <c r="B17">
        <f>COUNTIFS(DATA!$C:$C, CORRELATIONS!$A17, DATA!$E:$E, CORRELATIONS!B$1)</f>
        <v>0</v>
      </c>
      <c r="C17">
        <f>COUNTIFS(DATA!$C:$C, CORRELATIONS!$A17, DATA!$E:$E, CORRELATIONS!C$1)</f>
        <v>0</v>
      </c>
      <c r="D17">
        <f>COUNTIFS(DATA!$C:$C, CORRELATIONS!$A17, DATA!$E:$E, CORRELATIONS!D$1)</f>
        <v>3</v>
      </c>
      <c r="F17">
        <f t="shared" si="0"/>
        <v>3</v>
      </c>
      <c r="V17" t="str">
        <v>Oguri Fūyō</v>
      </c>
      <c r="W17" s="4">
        <f>COUNTIFS(DATA!$C:$C, CORRELATIONS!$V17, DATA!$I:$I, CORRELATIONS!W$1)</f>
        <v>0</v>
      </c>
      <c r="X17" s="4">
        <f>COUNTIFS(DATA!$C:$C, CORRELATIONS!$V17, DATA!$I:$I, CORRELATIONS!X$1)</f>
        <v>0</v>
      </c>
      <c r="Y17" s="4">
        <f>COUNTIFS(DATA!$C:$C, CORRELATIONS!$V17, DATA!$I:$I, CORRELATIONS!Y$1)</f>
        <v>0</v>
      </c>
      <c r="Z17" s="4">
        <f>COUNTIFS(DATA!$C:$C, CORRELATIONS!$V17, DATA!$I:$I, CORRELATIONS!Z$1)</f>
        <v>0</v>
      </c>
      <c r="AA17" s="4">
        <f>COUNTIFS(DATA!$C:$C, CORRELATIONS!$V17, DATA!$I:$I, CORRELATIONS!AA$1)</f>
        <v>0</v>
      </c>
      <c r="AB17" s="4">
        <f>COUNTIFS(DATA!$C:$C, CORRELATIONS!$V17, DATA!$I:$I, CORRELATIONS!AB$1)</f>
        <v>0</v>
      </c>
      <c r="AC17" s="4">
        <f>COUNTIFS(DATA!$C:$C, CORRELATIONS!$V17, DATA!$I:$I, CORRELATIONS!AC$1)</f>
        <v>0</v>
      </c>
      <c r="AD17" s="4">
        <f>COUNTIFS(DATA!$C:$C, CORRELATIONS!$V17, DATA!$I:$I, CORRELATIONS!AD$1)</f>
        <v>0</v>
      </c>
      <c r="AE17" s="4">
        <f>COUNTIFS(DATA!$C:$C, CORRELATIONS!$V17, DATA!$I:$I, CORRELATIONS!AE$1)</f>
        <v>0</v>
      </c>
      <c r="AF17" s="4">
        <f>COUNTIFS(DATA!$C:$C, CORRELATIONS!$V17, DATA!$I:$I, CORRELATIONS!AF$1)</f>
        <v>0</v>
      </c>
      <c r="AG17" s="4">
        <f>COUNTIFS(DATA!$C:$C, CORRELATIONS!$V17, DATA!$I:$I, CORRELATIONS!AG$1)</f>
        <v>0</v>
      </c>
      <c r="AH17" s="4">
        <f>COUNTIFS(DATA!$C:$C, CORRELATIONS!$V17, DATA!$I:$I, CORRELATIONS!AH$1)</f>
        <v>0</v>
      </c>
      <c r="AI17" s="4">
        <f>COUNTIFS(DATA!$C:$C, CORRELATIONS!$V17, DATA!$I:$I, CORRELATIONS!AI$1)</f>
        <v>0</v>
      </c>
      <c r="AJ17" s="4"/>
      <c r="AK17" s="4">
        <f t="shared" si="1"/>
        <v>0</v>
      </c>
    </row>
    <row r="18" spans="1:37" x14ac:dyDescent="0.35">
      <c r="A18" s="11" t="str">
        <v>Osanai Kaoru</v>
      </c>
      <c r="B18">
        <f>COUNTIFS(DATA!$C:$C, CORRELATIONS!$A18, DATA!$E:$E, CORRELATIONS!B$1)</f>
        <v>0</v>
      </c>
      <c r="C18">
        <f>COUNTIFS(DATA!$C:$C, CORRELATIONS!$A18, DATA!$E:$E, CORRELATIONS!C$1)</f>
        <v>0</v>
      </c>
      <c r="D18">
        <f>COUNTIFS(DATA!$C:$C, CORRELATIONS!$A18, DATA!$E:$E, CORRELATIONS!D$1)</f>
        <v>5</v>
      </c>
      <c r="F18">
        <f t="shared" ref="F18:F39" si="2">SUM(B18:D18)</f>
        <v>5</v>
      </c>
      <c r="V18" t="str">
        <v>Osanai Kaoru</v>
      </c>
      <c r="W18">
        <f>COUNTIFS(DATA!$C:$C, CORRELATIONS!$V18, DATA!$I:$I, CORRELATIONS!W$1)</f>
        <v>0</v>
      </c>
      <c r="X18">
        <f>COUNTIFS(DATA!$C:$C, CORRELATIONS!$V18, DATA!$I:$I, CORRELATIONS!X$1)</f>
        <v>0</v>
      </c>
      <c r="Y18">
        <f>COUNTIFS(DATA!$C:$C, CORRELATIONS!$V18, DATA!$I:$I, CORRELATIONS!Y$1)</f>
        <v>0</v>
      </c>
      <c r="Z18">
        <f>COUNTIFS(DATA!$C:$C, CORRELATIONS!$V18, DATA!$I:$I, CORRELATIONS!Z$1)</f>
        <v>0</v>
      </c>
      <c r="AA18">
        <f>COUNTIFS(DATA!$C:$C, CORRELATIONS!$V18, DATA!$I:$I, CORRELATIONS!AA$1)</f>
        <v>0</v>
      </c>
      <c r="AB18">
        <f>COUNTIFS(DATA!$C:$C, CORRELATIONS!$V18, DATA!$I:$I, CORRELATIONS!AB$1)</f>
        <v>0</v>
      </c>
      <c r="AC18">
        <f>COUNTIFS(DATA!$C:$C, CORRELATIONS!$V18, DATA!$I:$I, CORRELATIONS!AC$1)</f>
        <v>0</v>
      </c>
      <c r="AD18">
        <f>COUNTIFS(DATA!$C:$C, CORRELATIONS!$V18, DATA!$I:$I, CORRELATIONS!AD$1)</f>
        <v>0</v>
      </c>
      <c r="AE18">
        <f>COUNTIFS(DATA!$C:$C, CORRELATIONS!$V18, DATA!$I:$I, CORRELATIONS!AE$1)</f>
        <v>0</v>
      </c>
      <c r="AF18">
        <f>COUNTIFS(DATA!$C:$C, CORRELATIONS!$V18, DATA!$I:$I, CORRELATIONS!AF$1)</f>
        <v>0</v>
      </c>
      <c r="AG18">
        <f>COUNTIFS(DATA!$C:$C, CORRELATIONS!$V18, DATA!$I:$I, CORRELATIONS!AG$1)</f>
        <v>0</v>
      </c>
      <c r="AH18">
        <f>COUNTIFS(DATA!$C:$C, CORRELATIONS!$V18, DATA!$I:$I, CORRELATIONS!AH$1)</f>
        <v>0</v>
      </c>
      <c r="AI18">
        <f>COUNTIFS(DATA!$C:$C, CORRELATIONS!$V18, DATA!$I:$I, CORRELATIONS!AI$1)</f>
        <v>0</v>
      </c>
      <c r="AJ18"/>
      <c r="AK18">
        <f t="shared" ref="AK18:AK39" si="3">SUM(W18:AI18)</f>
        <v>0</v>
      </c>
    </row>
    <row r="19" spans="1:37" x14ac:dyDescent="0.35">
      <c r="A19" s="11" t="str">
        <v>Ozaki Kōyō</v>
      </c>
      <c r="B19">
        <f>COUNTIFS(DATA!$C:$C, CORRELATIONS!$A19, DATA!$E:$E, CORRELATIONS!B$1)</f>
        <v>0</v>
      </c>
      <c r="C19">
        <f>COUNTIFS(DATA!$C:$C, CORRELATIONS!$A19, DATA!$E:$E, CORRELATIONS!C$1)</f>
        <v>0</v>
      </c>
      <c r="D19">
        <f>COUNTIFS(DATA!$C:$C, CORRELATIONS!$A19, DATA!$E:$E, CORRELATIONS!D$1)</f>
        <v>3</v>
      </c>
      <c r="F19">
        <f t="shared" si="2"/>
        <v>3</v>
      </c>
      <c r="V19" t="str">
        <v>Ozaki Kōyō</v>
      </c>
      <c r="W19">
        <f>COUNTIFS(DATA!$C:$C, CORRELATIONS!$V19, DATA!$I:$I, CORRELATIONS!W$1)</f>
        <v>0</v>
      </c>
      <c r="X19">
        <f>COUNTIFS(DATA!$C:$C, CORRELATIONS!$V19, DATA!$I:$I, CORRELATIONS!X$1)</f>
        <v>0</v>
      </c>
      <c r="Y19">
        <f>COUNTIFS(DATA!$C:$C, CORRELATIONS!$V19, DATA!$I:$I, CORRELATIONS!Y$1)</f>
        <v>0</v>
      </c>
      <c r="Z19">
        <f>COUNTIFS(DATA!$C:$C, CORRELATIONS!$V19, DATA!$I:$I, CORRELATIONS!Z$1)</f>
        <v>0</v>
      </c>
      <c r="AA19">
        <f>COUNTIFS(DATA!$C:$C, CORRELATIONS!$V19, DATA!$I:$I, CORRELATIONS!AA$1)</f>
        <v>0</v>
      </c>
      <c r="AB19">
        <f>COUNTIFS(DATA!$C:$C, CORRELATIONS!$V19, DATA!$I:$I, CORRELATIONS!AB$1)</f>
        <v>0</v>
      </c>
      <c r="AC19">
        <f>COUNTIFS(DATA!$C:$C, CORRELATIONS!$V19, DATA!$I:$I, CORRELATIONS!AC$1)</f>
        <v>0</v>
      </c>
      <c r="AD19">
        <f>COUNTIFS(DATA!$C:$C, CORRELATIONS!$V19, DATA!$I:$I, CORRELATIONS!AD$1)</f>
        <v>0</v>
      </c>
      <c r="AE19">
        <f>COUNTIFS(DATA!$C:$C, CORRELATIONS!$V19, DATA!$I:$I, CORRELATIONS!AE$1)</f>
        <v>0</v>
      </c>
      <c r="AF19">
        <f>COUNTIFS(DATA!$C:$C, CORRELATIONS!$V19, DATA!$I:$I, CORRELATIONS!AF$1)</f>
        <v>0</v>
      </c>
      <c r="AG19">
        <f>COUNTIFS(DATA!$C:$C, CORRELATIONS!$V19, DATA!$I:$I, CORRELATIONS!AG$1)</f>
        <v>0</v>
      </c>
      <c r="AH19">
        <f>COUNTIFS(DATA!$C:$C, CORRELATIONS!$V19, DATA!$I:$I, CORRELATIONS!AH$1)</f>
        <v>0</v>
      </c>
      <c r="AI19">
        <f>COUNTIFS(DATA!$C:$C, CORRELATIONS!$V19, DATA!$I:$I, CORRELATIONS!AI$1)</f>
        <v>0</v>
      </c>
      <c r="AJ19"/>
      <c r="AK19">
        <f t="shared" si="3"/>
        <v>0</v>
      </c>
    </row>
    <row r="20" spans="1:37" x14ac:dyDescent="0.35">
      <c r="A20" s="11" t="str">
        <v>Sakai Toshihiko</v>
      </c>
      <c r="B20">
        <f>COUNTIFS(DATA!$C:$C, CORRELATIONS!$A20, DATA!$E:$E, CORRELATIONS!B$1)</f>
        <v>0</v>
      </c>
      <c r="C20">
        <f>COUNTIFS(DATA!$C:$C, CORRELATIONS!$A20, DATA!$E:$E, CORRELATIONS!C$1)</f>
        <v>0</v>
      </c>
      <c r="D20">
        <f>COUNTIFS(DATA!$C:$C, CORRELATIONS!$A20, DATA!$E:$E, CORRELATIONS!D$1)</f>
        <v>1</v>
      </c>
      <c r="F20">
        <f t="shared" si="2"/>
        <v>1</v>
      </c>
      <c r="V20" t="str">
        <v>Sakai Toshihiko</v>
      </c>
      <c r="W20">
        <f>COUNTIFS(DATA!$C:$C, CORRELATIONS!$V20, DATA!$I:$I, CORRELATIONS!W$1)</f>
        <v>0</v>
      </c>
      <c r="X20">
        <f>COUNTIFS(DATA!$C:$C, CORRELATIONS!$V20, DATA!$I:$I, CORRELATIONS!X$1)</f>
        <v>0</v>
      </c>
      <c r="Y20">
        <f>COUNTIFS(DATA!$C:$C, CORRELATIONS!$V20, DATA!$I:$I, CORRELATIONS!Y$1)</f>
        <v>0</v>
      </c>
      <c r="Z20">
        <f>COUNTIFS(DATA!$C:$C, CORRELATIONS!$V20, DATA!$I:$I, CORRELATIONS!Z$1)</f>
        <v>0</v>
      </c>
      <c r="AA20">
        <f>COUNTIFS(DATA!$C:$C, CORRELATIONS!$V20, DATA!$I:$I, CORRELATIONS!AA$1)</f>
        <v>0</v>
      </c>
      <c r="AB20">
        <f>COUNTIFS(DATA!$C:$C, CORRELATIONS!$V20, DATA!$I:$I, CORRELATIONS!AB$1)</f>
        <v>0</v>
      </c>
      <c r="AC20">
        <f>COUNTIFS(DATA!$C:$C, CORRELATIONS!$V20, DATA!$I:$I, CORRELATIONS!AC$1)</f>
        <v>0</v>
      </c>
      <c r="AD20">
        <f>COUNTIFS(DATA!$C:$C, CORRELATIONS!$V20, DATA!$I:$I, CORRELATIONS!AD$1)</f>
        <v>0</v>
      </c>
      <c r="AE20">
        <f>COUNTIFS(DATA!$C:$C, CORRELATIONS!$V20, DATA!$I:$I, CORRELATIONS!AE$1)</f>
        <v>0</v>
      </c>
      <c r="AF20">
        <f>COUNTIFS(DATA!$C:$C, CORRELATIONS!$V20, DATA!$I:$I, CORRELATIONS!AF$1)</f>
        <v>0</v>
      </c>
      <c r="AG20">
        <f>COUNTIFS(DATA!$C:$C, CORRELATIONS!$V20, DATA!$I:$I, CORRELATIONS!AG$1)</f>
        <v>0</v>
      </c>
      <c r="AH20">
        <f>COUNTIFS(DATA!$C:$C, CORRELATIONS!$V20, DATA!$I:$I, CORRELATIONS!AH$1)</f>
        <v>0</v>
      </c>
      <c r="AI20">
        <f>COUNTIFS(DATA!$C:$C, CORRELATIONS!$V20, DATA!$I:$I, CORRELATIONS!AI$1)</f>
        <v>0</v>
      </c>
      <c r="AJ20"/>
      <c r="AK20">
        <f t="shared" si="3"/>
        <v>0</v>
      </c>
    </row>
    <row r="21" spans="1:37" x14ac:dyDescent="0.35">
      <c r="A21" s="11" t="str">
        <v>Shibata Ryūsei</v>
      </c>
      <c r="B21">
        <f>COUNTIFS(DATA!$C:$C, CORRELATIONS!$A21, DATA!$E:$E, CORRELATIONS!B$1)</f>
        <v>0</v>
      </c>
      <c r="C21">
        <f>COUNTIFS(DATA!$C:$C, CORRELATIONS!$A21, DATA!$E:$E, CORRELATIONS!C$1)</f>
        <v>0</v>
      </c>
      <c r="D21">
        <f>COUNTIFS(DATA!$C:$C, CORRELATIONS!$A21, DATA!$E:$E, CORRELATIONS!D$1)</f>
        <v>1</v>
      </c>
      <c r="F21">
        <f t="shared" si="2"/>
        <v>1</v>
      </c>
      <c r="V21" t="str">
        <v>Shibata Ryūsei</v>
      </c>
      <c r="W21">
        <f>COUNTIFS(DATA!$C:$C, CORRELATIONS!$V21, DATA!$I:$I, CORRELATIONS!W$1)</f>
        <v>0</v>
      </c>
      <c r="X21">
        <f>COUNTIFS(DATA!$C:$C, CORRELATIONS!$V21, DATA!$I:$I, CORRELATIONS!X$1)</f>
        <v>0</v>
      </c>
      <c r="Y21">
        <f>COUNTIFS(DATA!$C:$C, CORRELATIONS!$V21, DATA!$I:$I, CORRELATIONS!Y$1)</f>
        <v>0</v>
      </c>
      <c r="Z21">
        <f>COUNTIFS(DATA!$C:$C, CORRELATIONS!$V21, DATA!$I:$I, CORRELATIONS!Z$1)</f>
        <v>0</v>
      </c>
      <c r="AA21">
        <f>COUNTIFS(DATA!$C:$C, CORRELATIONS!$V21, DATA!$I:$I, CORRELATIONS!AA$1)</f>
        <v>0</v>
      </c>
      <c r="AB21">
        <f>COUNTIFS(DATA!$C:$C, CORRELATIONS!$V21, DATA!$I:$I, CORRELATIONS!AB$1)</f>
        <v>0</v>
      </c>
      <c r="AC21">
        <f>COUNTIFS(DATA!$C:$C, CORRELATIONS!$V21, DATA!$I:$I, CORRELATIONS!AC$1)</f>
        <v>0</v>
      </c>
      <c r="AD21">
        <f>COUNTIFS(DATA!$C:$C, CORRELATIONS!$V21, DATA!$I:$I, CORRELATIONS!AD$1)</f>
        <v>0</v>
      </c>
      <c r="AE21">
        <f>COUNTIFS(DATA!$C:$C, CORRELATIONS!$V21, DATA!$I:$I, CORRELATIONS!AE$1)</f>
        <v>0</v>
      </c>
      <c r="AF21">
        <f>COUNTIFS(DATA!$C:$C, CORRELATIONS!$V21, DATA!$I:$I, CORRELATIONS!AF$1)</f>
        <v>0</v>
      </c>
      <c r="AG21">
        <f>COUNTIFS(DATA!$C:$C, CORRELATIONS!$V21, DATA!$I:$I, CORRELATIONS!AG$1)</f>
        <v>0</v>
      </c>
      <c r="AH21">
        <f>COUNTIFS(DATA!$C:$C, CORRELATIONS!$V21, DATA!$I:$I, CORRELATIONS!AH$1)</f>
        <v>0</v>
      </c>
      <c r="AI21">
        <f>COUNTIFS(DATA!$C:$C, CORRELATIONS!$V21, DATA!$I:$I, CORRELATIONS!AI$1)</f>
        <v>0</v>
      </c>
      <c r="AJ21"/>
      <c r="AK21">
        <f t="shared" si="3"/>
        <v>0</v>
      </c>
    </row>
    <row r="22" spans="1:37" x14ac:dyDescent="0.35">
      <c r="A22" s="11" t="str">
        <v>Shimamura Hōgetsu</v>
      </c>
      <c r="B22">
        <f>COUNTIFS(DATA!$C:$C, CORRELATIONS!$A22, DATA!$E:$E, CORRELATIONS!B$1)</f>
        <v>0</v>
      </c>
      <c r="C22">
        <f>COUNTIFS(DATA!$C:$C, CORRELATIONS!$A22, DATA!$E:$E, CORRELATIONS!C$1)</f>
        <v>1</v>
      </c>
      <c r="D22">
        <f>COUNTIFS(DATA!$C:$C, CORRELATIONS!$A22, DATA!$E:$E, CORRELATIONS!D$1)</f>
        <v>2</v>
      </c>
      <c r="F22">
        <f t="shared" si="2"/>
        <v>3</v>
      </c>
      <c r="V22" t="str">
        <v>Shimamura Hōgetsu</v>
      </c>
      <c r="W22">
        <f>COUNTIFS(DATA!$C:$C, CORRELATIONS!$V22, DATA!$I:$I, CORRELATIONS!W$1)</f>
        <v>0</v>
      </c>
      <c r="X22">
        <f>COUNTIFS(DATA!$C:$C, CORRELATIONS!$V22, DATA!$I:$I, CORRELATIONS!X$1)</f>
        <v>0</v>
      </c>
      <c r="Y22">
        <f>COUNTIFS(DATA!$C:$C, CORRELATIONS!$V22, DATA!$I:$I, CORRELATIONS!Y$1)</f>
        <v>0</v>
      </c>
      <c r="Z22">
        <f>COUNTIFS(DATA!$C:$C, CORRELATIONS!$V22, DATA!$I:$I, CORRELATIONS!Z$1)</f>
        <v>0</v>
      </c>
      <c r="AA22">
        <f>COUNTIFS(DATA!$C:$C, CORRELATIONS!$V22, DATA!$I:$I, CORRELATIONS!AA$1)</f>
        <v>1</v>
      </c>
      <c r="AB22">
        <f>COUNTIFS(DATA!$C:$C, CORRELATIONS!$V22, DATA!$I:$I, CORRELATIONS!AB$1)</f>
        <v>0</v>
      </c>
      <c r="AC22">
        <f>COUNTIFS(DATA!$C:$C, CORRELATIONS!$V22, DATA!$I:$I, CORRELATIONS!AC$1)</f>
        <v>0</v>
      </c>
      <c r="AD22">
        <f>COUNTIFS(DATA!$C:$C, CORRELATIONS!$V22, DATA!$I:$I, CORRELATIONS!AD$1)</f>
        <v>0</v>
      </c>
      <c r="AE22">
        <f>COUNTIFS(DATA!$C:$C, CORRELATIONS!$V22, DATA!$I:$I, CORRELATIONS!AE$1)</f>
        <v>0</v>
      </c>
      <c r="AF22">
        <f>COUNTIFS(DATA!$C:$C, CORRELATIONS!$V22, DATA!$I:$I, CORRELATIONS!AF$1)</f>
        <v>0</v>
      </c>
      <c r="AG22">
        <f>COUNTIFS(DATA!$C:$C, CORRELATIONS!$V22, DATA!$I:$I, CORRELATIONS!AG$1)</f>
        <v>0</v>
      </c>
      <c r="AH22">
        <f>COUNTIFS(DATA!$C:$C, CORRELATIONS!$V22, DATA!$I:$I, CORRELATIONS!AH$1)</f>
        <v>0</v>
      </c>
      <c r="AI22">
        <f>COUNTIFS(DATA!$C:$C, CORRELATIONS!$V22, DATA!$I:$I, CORRELATIONS!AI$1)</f>
        <v>0</v>
      </c>
      <c r="AJ22"/>
      <c r="AK22">
        <f t="shared" si="3"/>
        <v>1</v>
      </c>
    </row>
    <row r="23" spans="1:37" x14ac:dyDescent="0.35">
      <c r="A23" s="11" t="str">
        <v>Shimazaki Tōson</v>
      </c>
      <c r="B23">
        <f>COUNTIFS(DATA!$C:$C, CORRELATIONS!$A23, DATA!$E:$E, CORRELATIONS!B$1)</f>
        <v>1</v>
      </c>
      <c r="C23">
        <f>COUNTIFS(DATA!$C:$C, CORRELATIONS!$A23, DATA!$E:$E, CORRELATIONS!C$1)</f>
        <v>0</v>
      </c>
      <c r="D23">
        <f>COUNTIFS(DATA!$C:$C, CORRELATIONS!$A23, DATA!$E:$E, CORRELATIONS!D$1)</f>
        <v>12</v>
      </c>
      <c r="F23">
        <f t="shared" si="2"/>
        <v>13</v>
      </c>
      <c r="V23" t="str">
        <v>Shimazaki Tōson</v>
      </c>
      <c r="W23">
        <f>COUNTIFS(DATA!$C:$C, CORRELATIONS!$V23, DATA!$I:$I, CORRELATIONS!W$1)</f>
        <v>0</v>
      </c>
      <c r="X23">
        <f>COUNTIFS(DATA!$C:$C, CORRELATIONS!$V23, DATA!$I:$I, CORRELATIONS!X$1)</f>
        <v>0</v>
      </c>
      <c r="Y23">
        <f>COUNTIFS(DATA!$C:$C, CORRELATIONS!$V23, DATA!$I:$I, CORRELATIONS!Y$1)</f>
        <v>1</v>
      </c>
      <c r="Z23">
        <f>COUNTIFS(DATA!$C:$C, CORRELATIONS!$V23, DATA!$I:$I, CORRELATIONS!Z$1)</f>
        <v>0</v>
      </c>
      <c r="AA23">
        <f>COUNTIFS(DATA!$C:$C, CORRELATIONS!$V23, DATA!$I:$I, CORRELATIONS!AA$1)</f>
        <v>0</v>
      </c>
      <c r="AB23">
        <f>COUNTIFS(DATA!$C:$C, CORRELATIONS!$V23, DATA!$I:$I, CORRELATIONS!AB$1)</f>
        <v>0</v>
      </c>
      <c r="AC23">
        <f>COUNTIFS(DATA!$C:$C, CORRELATIONS!$V23, DATA!$I:$I, CORRELATIONS!AC$1)</f>
        <v>0</v>
      </c>
      <c r="AD23">
        <f>COUNTIFS(DATA!$C:$C, CORRELATIONS!$V23, DATA!$I:$I, CORRELATIONS!AD$1)</f>
        <v>0</v>
      </c>
      <c r="AE23">
        <f>COUNTIFS(DATA!$C:$C, CORRELATIONS!$V23, DATA!$I:$I, CORRELATIONS!AE$1)</f>
        <v>0</v>
      </c>
      <c r="AF23">
        <f>COUNTIFS(DATA!$C:$C, CORRELATIONS!$V23, DATA!$I:$I, CORRELATIONS!AF$1)</f>
        <v>0</v>
      </c>
      <c r="AG23">
        <f>COUNTIFS(DATA!$C:$C, CORRELATIONS!$V23, DATA!$I:$I, CORRELATIONS!AG$1)</f>
        <v>0</v>
      </c>
      <c r="AH23">
        <f>COUNTIFS(DATA!$C:$C, CORRELATIONS!$V23, DATA!$I:$I, CORRELATIONS!AH$1)</f>
        <v>0</v>
      </c>
      <c r="AI23">
        <f>COUNTIFS(DATA!$C:$C, CORRELATIONS!$V23, DATA!$I:$I, CORRELATIONS!AI$1)</f>
        <v>0</v>
      </c>
      <c r="AJ23"/>
      <c r="AK23">
        <f t="shared" si="3"/>
        <v>1</v>
      </c>
    </row>
    <row r="24" spans="1:37" x14ac:dyDescent="0.35">
      <c r="A24" s="11" t="str">
        <v>Sugano Tokusuke/Nakura Jiro</v>
      </c>
      <c r="B24">
        <f>COUNTIFS(DATA!$C:$C, CORRELATIONS!$A24, DATA!$E:$E, CORRELATIONS!B$1)</f>
        <v>1</v>
      </c>
      <c r="C24">
        <f>COUNTIFS(DATA!$C:$C, CORRELATIONS!$A24, DATA!$E:$E, CORRELATIONS!C$1)</f>
        <v>0</v>
      </c>
      <c r="D24">
        <f>COUNTIFS(DATA!$C:$C, CORRELATIONS!$A24, DATA!$E:$E, CORRELATIONS!D$1)</f>
        <v>0</v>
      </c>
      <c r="F24">
        <f t="shared" si="2"/>
        <v>1</v>
      </c>
      <c r="V24" t="str">
        <v>Sugano Tokusuke/Nakura Jiro</v>
      </c>
      <c r="W24">
        <f>COUNTIFS(DATA!$C:$C, CORRELATIONS!$V24, DATA!$I:$I, CORRELATIONS!W$1)</f>
        <v>0</v>
      </c>
      <c r="X24">
        <f>COUNTIFS(DATA!$C:$C, CORRELATIONS!$V24, DATA!$I:$I, CORRELATIONS!X$1)</f>
        <v>1</v>
      </c>
      <c r="Y24">
        <f>COUNTIFS(DATA!$C:$C, CORRELATIONS!$V24, DATA!$I:$I, CORRELATIONS!Y$1)</f>
        <v>0</v>
      </c>
      <c r="Z24">
        <f>COUNTIFS(DATA!$C:$C, CORRELATIONS!$V24, DATA!$I:$I, CORRELATIONS!Z$1)</f>
        <v>0</v>
      </c>
      <c r="AA24">
        <f>COUNTIFS(DATA!$C:$C, CORRELATIONS!$V24, DATA!$I:$I, CORRELATIONS!AA$1)</f>
        <v>0</v>
      </c>
      <c r="AB24">
        <f>COUNTIFS(DATA!$C:$C, CORRELATIONS!$V24, DATA!$I:$I, CORRELATIONS!AB$1)</f>
        <v>0</v>
      </c>
      <c r="AC24">
        <f>COUNTIFS(DATA!$C:$C, CORRELATIONS!$V24, DATA!$I:$I, CORRELATIONS!AC$1)</f>
        <v>0</v>
      </c>
      <c r="AD24">
        <f>COUNTIFS(DATA!$C:$C, CORRELATIONS!$V24, DATA!$I:$I, CORRELATIONS!AD$1)</f>
        <v>0</v>
      </c>
      <c r="AE24">
        <f>COUNTIFS(DATA!$C:$C, CORRELATIONS!$V24, DATA!$I:$I, CORRELATIONS!AE$1)</f>
        <v>0</v>
      </c>
      <c r="AF24">
        <f>COUNTIFS(DATA!$C:$C, CORRELATIONS!$V24, DATA!$I:$I, CORRELATIONS!AF$1)</f>
        <v>0</v>
      </c>
      <c r="AG24">
        <f>COUNTIFS(DATA!$C:$C, CORRELATIONS!$V24, DATA!$I:$I, CORRELATIONS!AG$1)</f>
        <v>0</v>
      </c>
      <c r="AH24">
        <f>COUNTIFS(DATA!$C:$C, CORRELATIONS!$V24, DATA!$I:$I, CORRELATIONS!AH$1)</f>
        <v>0</v>
      </c>
      <c r="AI24">
        <f>COUNTIFS(DATA!$C:$C, CORRELATIONS!$V24, DATA!$I:$I, CORRELATIONS!AI$1)</f>
        <v>0</v>
      </c>
      <c r="AJ24"/>
      <c r="AK24">
        <f t="shared" si="3"/>
        <v>1</v>
      </c>
    </row>
    <row r="25" spans="1:37" x14ac:dyDescent="0.35">
      <c r="A25" s="11" t="str">
        <v>Takayama Chogyū</v>
      </c>
      <c r="B25">
        <f>COUNTIFS(DATA!$C:$C, CORRELATIONS!$A25, DATA!$E:$E, CORRELATIONS!B$1)</f>
        <v>0</v>
      </c>
      <c r="C25">
        <f>COUNTIFS(DATA!$C:$C, CORRELATIONS!$A25, DATA!$E:$E, CORRELATIONS!C$1)</f>
        <v>0</v>
      </c>
      <c r="D25">
        <f>COUNTIFS(DATA!$C:$C, CORRELATIONS!$A25, DATA!$E:$E, CORRELATIONS!D$1)</f>
        <v>1</v>
      </c>
      <c r="F25">
        <f t="shared" si="2"/>
        <v>1</v>
      </c>
      <c r="V25" t="str">
        <v>Takayama Chogyū</v>
      </c>
      <c r="W25">
        <f>COUNTIFS(DATA!$C:$C, CORRELATIONS!$V25, DATA!$I:$I, CORRELATIONS!W$1)</f>
        <v>0</v>
      </c>
      <c r="X25">
        <f>COUNTIFS(DATA!$C:$C, CORRELATIONS!$V25, DATA!$I:$I, CORRELATIONS!X$1)</f>
        <v>0</v>
      </c>
      <c r="Y25">
        <f>COUNTIFS(DATA!$C:$C, CORRELATIONS!$V25, DATA!$I:$I, CORRELATIONS!Y$1)</f>
        <v>0</v>
      </c>
      <c r="Z25">
        <f>COUNTIFS(DATA!$C:$C, CORRELATIONS!$V25, DATA!$I:$I, CORRELATIONS!Z$1)</f>
        <v>0</v>
      </c>
      <c r="AA25">
        <f>COUNTIFS(DATA!$C:$C, CORRELATIONS!$V25, DATA!$I:$I, CORRELATIONS!AA$1)</f>
        <v>0</v>
      </c>
      <c r="AB25">
        <f>COUNTIFS(DATA!$C:$C, CORRELATIONS!$V25, DATA!$I:$I, CORRELATIONS!AB$1)</f>
        <v>0</v>
      </c>
      <c r="AC25">
        <f>COUNTIFS(DATA!$C:$C, CORRELATIONS!$V25, DATA!$I:$I, CORRELATIONS!AC$1)</f>
        <v>0</v>
      </c>
      <c r="AD25">
        <f>COUNTIFS(DATA!$C:$C, CORRELATIONS!$V25, DATA!$I:$I, CORRELATIONS!AD$1)</f>
        <v>0</v>
      </c>
      <c r="AE25">
        <f>COUNTIFS(DATA!$C:$C, CORRELATIONS!$V25, DATA!$I:$I, CORRELATIONS!AE$1)</f>
        <v>0</v>
      </c>
      <c r="AF25">
        <f>COUNTIFS(DATA!$C:$C, CORRELATIONS!$V25, DATA!$I:$I, CORRELATIONS!AF$1)</f>
        <v>0</v>
      </c>
      <c r="AG25">
        <f>COUNTIFS(DATA!$C:$C, CORRELATIONS!$V25, DATA!$I:$I, CORRELATIONS!AG$1)</f>
        <v>0</v>
      </c>
      <c r="AH25">
        <f>COUNTIFS(DATA!$C:$C, CORRELATIONS!$V25, DATA!$I:$I, CORRELATIONS!AH$1)</f>
        <v>0</v>
      </c>
      <c r="AI25">
        <f>COUNTIFS(DATA!$C:$C, CORRELATIONS!$V25, DATA!$I:$I, CORRELATIONS!AI$1)</f>
        <v>0</v>
      </c>
      <c r="AJ25"/>
      <c r="AK25">
        <f t="shared" si="3"/>
        <v>0</v>
      </c>
    </row>
    <row r="26" spans="1:37" x14ac:dyDescent="0.35">
      <c r="A26" s="11" t="str">
        <v>Tayama Katai</v>
      </c>
      <c r="B26">
        <f>COUNTIFS(DATA!$C:$C, CORRELATIONS!$A26, DATA!$E:$E, CORRELATIONS!B$1)</f>
        <v>0</v>
      </c>
      <c r="C26">
        <f>COUNTIFS(DATA!$C:$C, CORRELATIONS!$A26, DATA!$E:$E, CORRELATIONS!C$1)</f>
        <v>0</v>
      </c>
      <c r="D26">
        <f>COUNTIFS(DATA!$C:$C, CORRELATIONS!$A26, DATA!$E:$E, CORRELATIONS!D$1)</f>
        <v>13</v>
      </c>
      <c r="F26">
        <f t="shared" si="2"/>
        <v>13</v>
      </c>
      <c r="V26" t="str">
        <v>Tayama Katai</v>
      </c>
      <c r="W26">
        <f>COUNTIFS(DATA!$C:$C, CORRELATIONS!$V26, DATA!$I:$I, CORRELATIONS!W$1)</f>
        <v>0</v>
      </c>
      <c r="X26">
        <f>COUNTIFS(DATA!$C:$C, CORRELATIONS!$V26, DATA!$I:$I, CORRELATIONS!X$1)</f>
        <v>0</v>
      </c>
      <c r="Y26">
        <f>COUNTIFS(DATA!$C:$C, CORRELATIONS!$V26, DATA!$I:$I, CORRELATIONS!Y$1)</f>
        <v>0</v>
      </c>
      <c r="Z26">
        <f>COUNTIFS(DATA!$C:$C, CORRELATIONS!$V26, DATA!$I:$I, CORRELATIONS!Z$1)</f>
        <v>0</v>
      </c>
      <c r="AA26">
        <f>COUNTIFS(DATA!$C:$C, CORRELATIONS!$V26, DATA!$I:$I, CORRELATIONS!AA$1)</f>
        <v>0</v>
      </c>
      <c r="AB26">
        <f>COUNTIFS(DATA!$C:$C, CORRELATIONS!$V26, DATA!$I:$I, CORRELATIONS!AB$1)</f>
        <v>0</v>
      </c>
      <c r="AC26">
        <f>COUNTIFS(DATA!$C:$C, CORRELATIONS!$V26, DATA!$I:$I, CORRELATIONS!AC$1)</f>
        <v>0</v>
      </c>
      <c r="AD26">
        <f>COUNTIFS(DATA!$C:$C, CORRELATIONS!$V26, DATA!$I:$I, CORRELATIONS!AD$1)</f>
        <v>0</v>
      </c>
      <c r="AE26">
        <f>COUNTIFS(DATA!$C:$C, CORRELATIONS!$V26, DATA!$I:$I, CORRELATIONS!AE$1)</f>
        <v>0</v>
      </c>
      <c r="AF26">
        <f>COUNTIFS(DATA!$C:$C, CORRELATIONS!$V26, DATA!$I:$I, CORRELATIONS!AF$1)</f>
        <v>0</v>
      </c>
      <c r="AG26">
        <f>COUNTIFS(DATA!$C:$C, CORRELATIONS!$V26, DATA!$I:$I, CORRELATIONS!AG$1)</f>
        <v>0</v>
      </c>
      <c r="AH26">
        <f>COUNTIFS(DATA!$C:$C, CORRELATIONS!$V26, DATA!$I:$I, CORRELATIONS!AH$1)</f>
        <v>0</v>
      </c>
      <c r="AI26">
        <f>COUNTIFS(DATA!$C:$C, CORRELATIONS!$V26, DATA!$I:$I, CORRELATIONS!AI$1)</f>
        <v>0</v>
      </c>
      <c r="AJ26"/>
      <c r="AK26">
        <f t="shared" si="3"/>
        <v>0</v>
      </c>
    </row>
    <row r="27" spans="1:37" x14ac:dyDescent="0.35">
      <c r="A27" s="11" t="str">
        <v>Tokuda Shūsei</v>
      </c>
      <c r="B27">
        <f>COUNTIFS(DATA!$C:$C, CORRELATIONS!$A27, DATA!$E:$E, CORRELATIONS!B$1)</f>
        <v>0</v>
      </c>
      <c r="C27">
        <f>COUNTIFS(DATA!$C:$C, CORRELATIONS!$A27, DATA!$E:$E, CORRELATIONS!C$1)</f>
        <v>0</v>
      </c>
      <c r="D27">
        <f>COUNTIFS(DATA!$C:$C, CORRELATIONS!$A27, DATA!$E:$E, CORRELATIONS!D$1)</f>
        <v>5</v>
      </c>
      <c r="F27">
        <f t="shared" si="2"/>
        <v>5</v>
      </c>
      <c r="V27" t="str">
        <v>Tokuda Shūsei</v>
      </c>
      <c r="W27">
        <f>COUNTIFS(DATA!$C:$C, CORRELATIONS!$V27, DATA!$I:$I, CORRELATIONS!W$1)</f>
        <v>0</v>
      </c>
      <c r="X27">
        <f>COUNTIFS(DATA!$C:$C, CORRELATIONS!$V27, DATA!$I:$I, CORRELATIONS!X$1)</f>
        <v>0</v>
      </c>
      <c r="Y27">
        <f>COUNTIFS(DATA!$C:$C, CORRELATIONS!$V27, DATA!$I:$I, CORRELATIONS!Y$1)</f>
        <v>0</v>
      </c>
      <c r="Z27">
        <f>COUNTIFS(DATA!$C:$C, CORRELATIONS!$V27, DATA!$I:$I, CORRELATIONS!Z$1)</f>
        <v>0</v>
      </c>
      <c r="AA27">
        <f>COUNTIFS(DATA!$C:$C, CORRELATIONS!$V27, DATA!$I:$I, CORRELATIONS!AA$1)</f>
        <v>0</v>
      </c>
      <c r="AB27">
        <f>COUNTIFS(DATA!$C:$C, CORRELATIONS!$V27, DATA!$I:$I, CORRELATIONS!AB$1)</f>
        <v>0</v>
      </c>
      <c r="AC27">
        <f>COUNTIFS(DATA!$C:$C, CORRELATIONS!$V27, DATA!$I:$I, CORRELATIONS!AC$1)</f>
        <v>0</v>
      </c>
      <c r="AD27">
        <f>COUNTIFS(DATA!$C:$C, CORRELATIONS!$V27, DATA!$I:$I, CORRELATIONS!AD$1)</f>
        <v>0</v>
      </c>
      <c r="AE27">
        <f>COUNTIFS(DATA!$C:$C, CORRELATIONS!$V27, DATA!$I:$I, CORRELATIONS!AE$1)</f>
        <v>0</v>
      </c>
      <c r="AF27">
        <f>COUNTIFS(DATA!$C:$C, CORRELATIONS!$V27, DATA!$I:$I, CORRELATIONS!AF$1)</f>
        <v>0</v>
      </c>
      <c r="AG27">
        <f>COUNTIFS(DATA!$C:$C, CORRELATIONS!$V27, DATA!$I:$I, CORRELATIONS!AG$1)</f>
        <v>0</v>
      </c>
      <c r="AH27">
        <f>COUNTIFS(DATA!$C:$C, CORRELATIONS!$V27, DATA!$I:$I, CORRELATIONS!AH$1)</f>
        <v>0</v>
      </c>
      <c r="AI27">
        <f>COUNTIFS(DATA!$C:$C, CORRELATIONS!$V27, DATA!$I:$I, CORRELATIONS!AI$1)</f>
        <v>0</v>
      </c>
      <c r="AJ27"/>
      <c r="AK27">
        <f t="shared" si="3"/>
        <v>0</v>
      </c>
    </row>
    <row r="28" spans="1:37" x14ac:dyDescent="0.35">
      <c r="A28" s="11" t="str">
        <v xml:space="preserve">Tsubouchi Shōyō </v>
      </c>
      <c r="B28">
        <f>COUNTIFS(DATA!$C:$C, CORRELATIONS!$A28, DATA!$E:$E, CORRELATIONS!B$1)</f>
        <v>1</v>
      </c>
      <c r="C28">
        <f>COUNTIFS(DATA!$C:$C, CORRELATIONS!$A28, DATA!$E:$E, CORRELATIONS!C$1)</f>
        <v>0</v>
      </c>
      <c r="D28">
        <f>COUNTIFS(DATA!$C:$C, CORRELATIONS!$A28, DATA!$E:$E, CORRELATIONS!D$1)</f>
        <v>1</v>
      </c>
      <c r="F28">
        <f t="shared" si="2"/>
        <v>2</v>
      </c>
      <c r="V28" t="str">
        <v xml:space="preserve">Tsubouchi Shōyō </v>
      </c>
      <c r="W28">
        <f>COUNTIFS(DATA!$C:$C, CORRELATIONS!$V28, DATA!$I:$I, CORRELATIONS!W$1)</f>
        <v>0</v>
      </c>
      <c r="X28">
        <f>COUNTIFS(DATA!$C:$C, CORRELATIONS!$V28, DATA!$I:$I, CORRELATIONS!X$1)</f>
        <v>1</v>
      </c>
      <c r="Y28">
        <f>COUNTIFS(DATA!$C:$C, CORRELATIONS!$V28, DATA!$I:$I, CORRELATIONS!Y$1)</f>
        <v>0</v>
      </c>
      <c r="Z28">
        <f>COUNTIFS(DATA!$C:$C, CORRELATIONS!$V28, DATA!$I:$I, CORRELATIONS!Z$1)</f>
        <v>0</v>
      </c>
      <c r="AA28">
        <f>COUNTIFS(DATA!$C:$C, CORRELATIONS!$V28, DATA!$I:$I, CORRELATIONS!AA$1)</f>
        <v>0</v>
      </c>
      <c r="AB28">
        <f>COUNTIFS(DATA!$C:$C, CORRELATIONS!$V28, DATA!$I:$I, CORRELATIONS!AB$1)</f>
        <v>0</v>
      </c>
      <c r="AC28">
        <f>COUNTIFS(DATA!$C:$C, CORRELATIONS!$V28, DATA!$I:$I, CORRELATIONS!AC$1)</f>
        <v>0</v>
      </c>
      <c r="AD28">
        <f>COUNTIFS(DATA!$C:$C, CORRELATIONS!$V28, DATA!$I:$I, CORRELATIONS!AD$1)</f>
        <v>0</v>
      </c>
      <c r="AE28">
        <f>COUNTIFS(DATA!$C:$C, CORRELATIONS!$V28, DATA!$I:$I, CORRELATIONS!AE$1)</f>
        <v>0</v>
      </c>
      <c r="AF28">
        <f>COUNTIFS(DATA!$C:$C, CORRELATIONS!$V28, DATA!$I:$I, CORRELATIONS!AF$1)</f>
        <v>0</v>
      </c>
      <c r="AG28">
        <f>COUNTIFS(DATA!$C:$C, CORRELATIONS!$V28, DATA!$I:$I, CORRELATIONS!AG$1)</f>
        <v>0</v>
      </c>
      <c r="AH28">
        <f>COUNTIFS(DATA!$C:$C, CORRELATIONS!$V28, DATA!$I:$I, CORRELATIONS!AH$1)</f>
        <v>0</v>
      </c>
      <c r="AI28">
        <f>COUNTIFS(DATA!$C:$C, CORRELATIONS!$V28, DATA!$I:$I, CORRELATIONS!AI$1)</f>
        <v>0</v>
      </c>
      <c r="AJ28"/>
      <c r="AK28">
        <f t="shared" si="3"/>
        <v>1</v>
      </c>
    </row>
    <row r="29" spans="1:37" x14ac:dyDescent="0.35">
      <c r="A29" s="11" t="str">
        <v>Tsukahara Jūshien</v>
      </c>
      <c r="B29">
        <f>COUNTIFS(DATA!$C:$C, CORRELATIONS!$A29, DATA!$E:$E, CORRELATIONS!B$1)</f>
        <v>0</v>
      </c>
      <c r="C29">
        <f>COUNTIFS(DATA!$C:$C, CORRELATIONS!$A29, DATA!$E:$E, CORRELATIONS!C$1)</f>
        <v>0</v>
      </c>
      <c r="D29">
        <f>COUNTIFS(DATA!$C:$C, CORRELATIONS!$A29, DATA!$E:$E, CORRELATIONS!D$1)</f>
        <v>1</v>
      </c>
      <c r="F29">
        <f t="shared" si="2"/>
        <v>1</v>
      </c>
      <c r="V29" t="str">
        <v>Tsukahara Jūshien</v>
      </c>
      <c r="W29">
        <f>COUNTIFS(DATA!$C:$C, CORRELATIONS!$V29, DATA!$I:$I, CORRELATIONS!W$1)</f>
        <v>0</v>
      </c>
      <c r="X29">
        <f>COUNTIFS(DATA!$C:$C, CORRELATIONS!$V29, DATA!$I:$I, CORRELATIONS!X$1)</f>
        <v>0</v>
      </c>
      <c r="Y29">
        <f>COUNTIFS(DATA!$C:$C, CORRELATIONS!$V29, DATA!$I:$I, CORRELATIONS!Y$1)</f>
        <v>0</v>
      </c>
      <c r="Z29">
        <f>COUNTIFS(DATA!$C:$C, CORRELATIONS!$V29, DATA!$I:$I, CORRELATIONS!Z$1)</f>
        <v>0</v>
      </c>
      <c r="AA29">
        <f>COUNTIFS(DATA!$C:$C, CORRELATIONS!$V29, DATA!$I:$I, CORRELATIONS!AA$1)</f>
        <v>0</v>
      </c>
      <c r="AB29">
        <f>COUNTIFS(DATA!$C:$C, CORRELATIONS!$V29, DATA!$I:$I, CORRELATIONS!AB$1)</f>
        <v>0</v>
      </c>
      <c r="AC29">
        <f>COUNTIFS(DATA!$C:$C, CORRELATIONS!$V29, DATA!$I:$I, CORRELATIONS!AC$1)</f>
        <v>0</v>
      </c>
      <c r="AD29">
        <f>COUNTIFS(DATA!$C:$C, CORRELATIONS!$V29, DATA!$I:$I, CORRELATIONS!AD$1)</f>
        <v>0</v>
      </c>
      <c r="AE29">
        <f>COUNTIFS(DATA!$C:$C, CORRELATIONS!$V29, DATA!$I:$I, CORRELATIONS!AE$1)</f>
        <v>0</v>
      </c>
      <c r="AF29">
        <f>COUNTIFS(DATA!$C:$C, CORRELATIONS!$V29, DATA!$I:$I, CORRELATIONS!AF$1)</f>
        <v>0</v>
      </c>
      <c r="AG29">
        <f>COUNTIFS(DATA!$C:$C, CORRELATIONS!$V29, DATA!$I:$I, CORRELATIONS!AG$1)</f>
        <v>0</v>
      </c>
      <c r="AH29">
        <f>COUNTIFS(DATA!$C:$C, CORRELATIONS!$V29, DATA!$I:$I, CORRELATIONS!AH$1)</f>
        <v>0</v>
      </c>
      <c r="AI29">
        <f>COUNTIFS(DATA!$C:$C, CORRELATIONS!$V29, DATA!$I:$I, CORRELATIONS!AI$1)</f>
        <v>0</v>
      </c>
      <c r="AJ29"/>
      <c r="AK29">
        <f t="shared" si="3"/>
        <v>0</v>
      </c>
    </row>
    <row r="30" spans="1:37" x14ac:dyDescent="0.35">
      <c r="A30" s="11" t="str">
        <v>Uchida Roan</v>
      </c>
      <c r="B30">
        <f>COUNTIFS(DATA!$C:$C, CORRELATIONS!$A30, DATA!$E:$E, CORRELATIONS!B$1)</f>
        <v>0</v>
      </c>
      <c r="C30">
        <f>COUNTIFS(DATA!$C:$C, CORRELATIONS!$A30, DATA!$E:$E, CORRELATIONS!C$1)</f>
        <v>1</v>
      </c>
      <c r="D30">
        <f>COUNTIFS(DATA!$C:$C, CORRELATIONS!$A30, DATA!$E:$E, CORRELATIONS!D$1)</f>
        <v>5</v>
      </c>
      <c r="F30">
        <f t="shared" si="2"/>
        <v>6</v>
      </c>
      <c r="V30" t="str">
        <v>Uchida Roan</v>
      </c>
      <c r="W30">
        <f>COUNTIFS(DATA!$C:$C, CORRELATIONS!$V30, DATA!$I:$I, CORRELATIONS!W$1)</f>
        <v>0</v>
      </c>
      <c r="X30">
        <f>COUNTIFS(DATA!$C:$C, CORRELATIONS!$V30, DATA!$I:$I, CORRELATIONS!X$1)</f>
        <v>0</v>
      </c>
      <c r="Y30">
        <f>COUNTIFS(DATA!$C:$C, CORRELATIONS!$V30, DATA!$I:$I, CORRELATIONS!Y$1)</f>
        <v>1</v>
      </c>
      <c r="Z30">
        <f>COUNTIFS(DATA!$C:$C, CORRELATIONS!$V30, DATA!$I:$I, CORRELATIONS!Z$1)</f>
        <v>0</v>
      </c>
      <c r="AA30">
        <f>COUNTIFS(DATA!$C:$C, CORRELATIONS!$V30, DATA!$I:$I, CORRELATIONS!AA$1)</f>
        <v>0</v>
      </c>
      <c r="AB30">
        <f>COUNTIFS(DATA!$C:$C, CORRELATIONS!$V30, DATA!$I:$I, CORRELATIONS!AB$1)</f>
        <v>0</v>
      </c>
      <c r="AC30">
        <f>COUNTIFS(DATA!$C:$C, CORRELATIONS!$V30, DATA!$I:$I, CORRELATIONS!AC$1)</f>
        <v>0</v>
      </c>
      <c r="AD30">
        <f>COUNTIFS(DATA!$C:$C, CORRELATIONS!$V30, DATA!$I:$I, CORRELATIONS!AD$1)</f>
        <v>0</v>
      </c>
      <c r="AE30">
        <f>COUNTIFS(DATA!$C:$C, CORRELATIONS!$V30, DATA!$I:$I, CORRELATIONS!AE$1)</f>
        <v>0</v>
      </c>
      <c r="AF30">
        <f>COUNTIFS(DATA!$C:$C, CORRELATIONS!$V30, DATA!$I:$I, CORRELATIONS!AF$1)</f>
        <v>0</v>
      </c>
      <c r="AG30">
        <f>COUNTIFS(DATA!$C:$C, CORRELATIONS!$V30, DATA!$I:$I, CORRELATIONS!AG$1)</f>
        <v>0</v>
      </c>
      <c r="AH30">
        <f>COUNTIFS(DATA!$C:$C, CORRELATIONS!$V30, DATA!$I:$I, CORRELATIONS!AH$1)</f>
        <v>0</v>
      </c>
      <c r="AI30">
        <f>COUNTIFS(DATA!$C:$C, CORRELATIONS!$V30, DATA!$I:$I, CORRELATIONS!AI$1)</f>
        <v>0</v>
      </c>
      <c r="AJ30"/>
      <c r="AK30">
        <f t="shared" si="3"/>
        <v>1</v>
      </c>
    </row>
    <row r="31" spans="1:37" x14ac:dyDescent="0.35">
      <c r="A31" s="11" t="str">
        <v>Uchimura Kanzo</v>
      </c>
      <c r="B31">
        <f>COUNTIFS(DATA!$C:$C, CORRELATIONS!$A31, DATA!$E:$E, CORRELATIONS!B$1)</f>
        <v>0</v>
      </c>
      <c r="C31">
        <f>COUNTIFS(DATA!$C:$C, CORRELATIONS!$A31, DATA!$E:$E, CORRELATIONS!C$1)</f>
        <v>0</v>
      </c>
      <c r="D31">
        <f>COUNTIFS(DATA!$C:$C, CORRELATIONS!$A31, DATA!$E:$E, CORRELATIONS!D$1)</f>
        <v>6</v>
      </c>
      <c r="F31">
        <f t="shared" si="2"/>
        <v>6</v>
      </c>
      <c r="V31" t="str">
        <v>Uchimura Kanzo</v>
      </c>
      <c r="W31">
        <f>COUNTIFS(DATA!$C:$C, CORRELATIONS!$V31, DATA!$I:$I, CORRELATIONS!W$1)</f>
        <v>0</v>
      </c>
      <c r="X31">
        <f>COUNTIFS(DATA!$C:$C, CORRELATIONS!$V31, DATA!$I:$I, CORRELATIONS!X$1)</f>
        <v>0</v>
      </c>
      <c r="Y31">
        <f>COUNTIFS(DATA!$C:$C, CORRELATIONS!$V31, DATA!$I:$I, CORRELATIONS!Y$1)</f>
        <v>0</v>
      </c>
      <c r="Z31">
        <f>COUNTIFS(DATA!$C:$C, CORRELATIONS!$V31, DATA!$I:$I, CORRELATIONS!Z$1)</f>
        <v>0</v>
      </c>
      <c r="AA31">
        <f>COUNTIFS(DATA!$C:$C, CORRELATIONS!$V31, DATA!$I:$I, CORRELATIONS!AA$1)</f>
        <v>0</v>
      </c>
      <c r="AB31">
        <f>COUNTIFS(DATA!$C:$C, CORRELATIONS!$V31, DATA!$I:$I, CORRELATIONS!AB$1)</f>
        <v>0</v>
      </c>
      <c r="AC31">
        <f>COUNTIFS(DATA!$C:$C, CORRELATIONS!$V31, DATA!$I:$I, CORRELATIONS!AC$1)</f>
        <v>0</v>
      </c>
      <c r="AD31">
        <f>COUNTIFS(DATA!$C:$C, CORRELATIONS!$V31, DATA!$I:$I, CORRELATIONS!AD$1)</f>
        <v>0</v>
      </c>
      <c r="AE31">
        <f>COUNTIFS(DATA!$C:$C, CORRELATIONS!$V31, DATA!$I:$I, CORRELATIONS!AE$1)</f>
        <v>0</v>
      </c>
      <c r="AF31">
        <f>COUNTIFS(DATA!$C:$C, CORRELATIONS!$V31, DATA!$I:$I, CORRELATIONS!AF$1)</f>
        <v>0</v>
      </c>
      <c r="AG31">
        <f>COUNTIFS(DATA!$C:$C, CORRELATIONS!$V31, DATA!$I:$I, CORRELATIONS!AG$1)</f>
        <v>0</v>
      </c>
      <c r="AH31">
        <f>COUNTIFS(DATA!$C:$C, CORRELATIONS!$V31, DATA!$I:$I, CORRELATIONS!AH$1)</f>
        <v>0</v>
      </c>
      <c r="AI31">
        <f>COUNTIFS(DATA!$C:$C, CORRELATIONS!$V31, DATA!$I:$I, CORRELATIONS!AI$1)</f>
        <v>0</v>
      </c>
      <c r="AJ31"/>
      <c r="AK31">
        <f t="shared" si="3"/>
        <v>0</v>
      </c>
    </row>
    <row r="32" spans="1:37" x14ac:dyDescent="0.35">
      <c r="A32" s="11" t="str">
        <v>Ueda Bin</v>
      </c>
      <c r="B32">
        <f>COUNTIFS(DATA!$C:$C, CORRELATIONS!$A32, DATA!$E:$E, CORRELATIONS!B$1)</f>
        <v>0</v>
      </c>
      <c r="C32">
        <f>COUNTIFS(DATA!$C:$C, CORRELATIONS!$A32, DATA!$E:$E, CORRELATIONS!C$1)</f>
        <v>0</v>
      </c>
      <c r="D32">
        <f>COUNTIFS(DATA!$C:$C, CORRELATIONS!$A32, DATA!$E:$E, CORRELATIONS!D$1)</f>
        <v>1</v>
      </c>
      <c r="F32">
        <f t="shared" si="2"/>
        <v>1</v>
      </c>
      <c r="V32" t="str">
        <v>Ueda Bin</v>
      </c>
      <c r="W32">
        <f>COUNTIFS(DATA!$C:$C, CORRELATIONS!$V32, DATA!$I:$I, CORRELATIONS!W$1)</f>
        <v>0</v>
      </c>
      <c r="X32">
        <f>COUNTIFS(DATA!$C:$C, CORRELATIONS!$V32, DATA!$I:$I, CORRELATIONS!X$1)</f>
        <v>0</v>
      </c>
      <c r="Y32">
        <f>COUNTIFS(DATA!$C:$C, CORRELATIONS!$V32, DATA!$I:$I, CORRELATIONS!Y$1)</f>
        <v>0</v>
      </c>
      <c r="Z32">
        <f>COUNTIFS(DATA!$C:$C, CORRELATIONS!$V32, DATA!$I:$I, CORRELATIONS!Z$1)</f>
        <v>0</v>
      </c>
      <c r="AA32">
        <f>COUNTIFS(DATA!$C:$C, CORRELATIONS!$V32, DATA!$I:$I, CORRELATIONS!AA$1)</f>
        <v>0</v>
      </c>
      <c r="AB32">
        <f>COUNTIFS(DATA!$C:$C, CORRELATIONS!$V32, DATA!$I:$I, CORRELATIONS!AB$1)</f>
        <v>0</v>
      </c>
      <c r="AC32">
        <f>COUNTIFS(DATA!$C:$C, CORRELATIONS!$V32, DATA!$I:$I, CORRELATIONS!AC$1)</f>
        <v>0</v>
      </c>
      <c r="AD32">
        <f>COUNTIFS(DATA!$C:$C, CORRELATIONS!$V32, DATA!$I:$I, CORRELATIONS!AD$1)</f>
        <v>0</v>
      </c>
      <c r="AE32">
        <f>COUNTIFS(DATA!$C:$C, CORRELATIONS!$V32, DATA!$I:$I, CORRELATIONS!AE$1)</f>
        <v>0</v>
      </c>
      <c r="AF32">
        <f>COUNTIFS(DATA!$C:$C, CORRELATIONS!$V32, DATA!$I:$I, CORRELATIONS!AF$1)</f>
        <v>0</v>
      </c>
      <c r="AG32">
        <f>COUNTIFS(DATA!$C:$C, CORRELATIONS!$V32, DATA!$I:$I, CORRELATIONS!AG$1)</f>
        <v>0</v>
      </c>
      <c r="AH32">
        <f>COUNTIFS(DATA!$C:$C, CORRELATIONS!$V32, DATA!$I:$I, CORRELATIONS!AH$1)</f>
        <v>0</v>
      </c>
      <c r="AI32">
        <f>COUNTIFS(DATA!$C:$C, CORRELATIONS!$V32, DATA!$I:$I, CORRELATIONS!AI$1)</f>
        <v>0</v>
      </c>
      <c r="AJ32"/>
      <c r="AK32">
        <f t="shared" si="3"/>
        <v>0</v>
      </c>
    </row>
    <row r="33" spans="1:37" x14ac:dyDescent="0.35">
      <c r="A33" s="11" t="str">
        <v>Wakamatsu Shizuko</v>
      </c>
      <c r="B33">
        <f>COUNTIFS(DATA!$C:$C, CORRELATIONS!$A33, DATA!$E:$E, CORRELATIONS!B$1)</f>
        <v>0</v>
      </c>
      <c r="C33">
        <f>COUNTIFS(DATA!$C:$C, CORRELATIONS!$A33, DATA!$E:$E, CORRELATIONS!C$1)</f>
        <v>0</v>
      </c>
      <c r="D33">
        <f>COUNTIFS(DATA!$C:$C, CORRELATIONS!$A33, DATA!$E:$E, CORRELATIONS!D$1)</f>
        <v>3</v>
      </c>
      <c r="F33">
        <f t="shared" si="2"/>
        <v>3</v>
      </c>
      <c r="V33" t="str">
        <v>Wakamatsu Shizuko</v>
      </c>
      <c r="W33">
        <f>COUNTIFS(DATA!$C:$C, CORRELATIONS!$V33, DATA!$I:$I, CORRELATIONS!W$1)</f>
        <v>0</v>
      </c>
      <c r="X33">
        <f>COUNTIFS(DATA!$C:$C, CORRELATIONS!$V33, DATA!$I:$I, CORRELATIONS!X$1)</f>
        <v>0</v>
      </c>
      <c r="Y33">
        <f>COUNTIFS(DATA!$C:$C, CORRELATIONS!$V33, DATA!$I:$I, CORRELATIONS!Y$1)</f>
        <v>0</v>
      </c>
      <c r="Z33">
        <f>COUNTIFS(DATA!$C:$C, CORRELATIONS!$V33, DATA!$I:$I, CORRELATIONS!Z$1)</f>
        <v>0</v>
      </c>
      <c r="AA33">
        <f>COUNTIFS(DATA!$C:$C, CORRELATIONS!$V33, DATA!$I:$I, CORRELATIONS!AA$1)</f>
        <v>0</v>
      </c>
      <c r="AB33">
        <f>COUNTIFS(DATA!$C:$C, CORRELATIONS!$V33, DATA!$I:$I, CORRELATIONS!AB$1)</f>
        <v>0</v>
      </c>
      <c r="AC33">
        <f>COUNTIFS(DATA!$C:$C, CORRELATIONS!$V33, DATA!$I:$I, CORRELATIONS!AC$1)</f>
        <v>0</v>
      </c>
      <c r="AD33">
        <f>COUNTIFS(DATA!$C:$C, CORRELATIONS!$V33, DATA!$I:$I, CORRELATIONS!AD$1)</f>
        <v>0</v>
      </c>
      <c r="AE33">
        <f>COUNTIFS(DATA!$C:$C, CORRELATIONS!$V33, DATA!$I:$I, CORRELATIONS!AE$1)</f>
        <v>0</v>
      </c>
      <c r="AF33">
        <f>COUNTIFS(DATA!$C:$C, CORRELATIONS!$V33, DATA!$I:$I, CORRELATIONS!AF$1)</f>
        <v>0</v>
      </c>
      <c r="AG33">
        <f>COUNTIFS(DATA!$C:$C, CORRELATIONS!$V33, DATA!$I:$I, CORRELATIONS!AG$1)</f>
        <v>0</v>
      </c>
      <c r="AH33">
        <f>COUNTIFS(DATA!$C:$C, CORRELATIONS!$V33, DATA!$I:$I, CORRELATIONS!AH$1)</f>
        <v>0</v>
      </c>
      <c r="AI33">
        <f>COUNTIFS(DATA!$C:$C, CORRELATIONS!$V33, DATA!$I:$I, CORRELATIONS!AI$1)</f>
        <v>0</v>
      </c>
      <c r="AJ33"/>
      <c r="AK33">
        <f t="shared" si="3"/>
        <v>0</v>
      </c>
    </row>
    <row r="34" spans="1:37" x14ac:dyDescent="0.35">
      <c r="A34" s="11" t="str">
        <v>Yamada Bimyō</v>
      </c>
      <c r="B34">
        <f>COUNTIFS(DATA!$C:$C, CORRELATIONS!$A34, DATA!$E:$E, CORRELATIONS!B$1)</f>
        <v>0</v>
      </c>
      <c r="C34">
        <f>COUNTIFS(DATA!$C:$C, CORRELATIONS!$A34, DATA!$E:$E, CORRELATIONS!C$1)</f>
        <v>0</v>
      </c>
      <c r="D34">
        <f>COUNTIFS(DATA!$C:$C, CORRELATIONS!$A34, DATA!$E:$E, CORRELATIONS!D$1)</f>
        <v>1</v>
      </c>
      <c r="F34">
        <f t="shared" si="2"/>
        <v>1</v>
      </c>
      <c r="V34" t="str">
        <v>Yamada Bimyō</v>
      </c>
      <c r="W34">
        <f>COUNTIFS(DATA!$C:$C, CORRELATIONS!$V34, DATA!$I:$I, CORRELATIONS!W$1)</f>
        <v>0</v>
      </c>
      <c r="X34">
        <f>COUNTIFS(DATA!$C:$C, CORRELATIONS!$V34, DATA!$I:$I, CORRELATIONS!X$1)</f>
        <v>0</v>
      </c>
      <c r="Y34">
        <f>COUNTIFS(DATA!$C:$C, CORRELATIONS!$V34, DATA!$I:$I, CORRELATIONS!Y$1)</f>
        <v>0</v>
      </c>
      <c r="Z34">
        <f>COUNTIFS(DATA!$C:$C, CORRELATIONS!$V34, DATA!$I:$I, CORRELATIONS!Z$1)</f>
        <v>0</v>
      </c>
      <c r="AA34">
        <f>COUNTIFS(DATA!$C:$C, CORRELATIONS!$V34, DATA!$I:$I, CORRELATIONS!AA$1)</f>
        <v>0</v>
      </c>
      <c r="AB34">
        <f>COUNTIFS(DATA!$C:$C, CORRELATIONS!$V34, DATA!$I:$I, CORRELATIONS!AB$1)</f>
        <v>0</v>
      </c>
      <c r="AC34">
        <f>COUNTIFS(DATA!$C:$C, CORRELATIONS!$V34, DATA!$I:$I, CORRELATIONS!AC$1)</f>
        <v>0</v>
      </c>
      <c r="AD34">
        <f>COUNTIFS(DATA!$C:$C, CORRELATIONS!$V34, DATA!$I:$I, CORRELATIONS!AD$1)</f>
        <v>0</v>
      </c>
      <c r="AE34">
        <f>COUNTIFS(DATA!$C:$C, CORRELATIONS!$V34, DATA!$I:$I, CORRELATIONS!AE$1)</f>
        <v>0</v>
      </c>
      <c r="AF34">
        <f>COUNTIFS(DATA!$C:$C, CORRELATIONS!$V34, DATA!$I:$I, CORRELATIONS!AF$1)</f>
        <v>0</v>
      </c>
      <c r="AG34">
        <f>COUNTIFS(DATA!$C:$C, CORRELATIONS!$V34, DATA!$I:$I, CORRELATIONS!AG$1)</f>
        <v>0</v>
      </c>
      <c r="AH34">
        <f>COUNTIFS(DATA!$C:$C, CORRELATIONS!$V34, DATA!$I:$I, CORRELATIONS!AH$1)</f>
        <v>0</v>
      </c>
      <c r="AI34">
        <f>COUNTIFS(DATA!$C:$C, CORRELATIONS!$V34, DATA!$I:$I, CORRELATIONS!AI$1)</f>
        <v>0</v>
      </c>
      <c r="AJ34"/>
      <c r="AK34">
        <f t="shared" si="3"/>
        <v>0</v>
      </c>
    </row>
    <row r="35" spans="1:37" x14ac:dyDescent="0.35">
      <c r="A35" s="11" t="str">
        <v>Yazaki Sagano</v>
      </c>
      <c r="B35">
        <f>COUNTIFS(DATA!$C:$C, CORRELATIONS!$A35, DATA!$E:$E, CORRELATIONS!B$1)</f>
        <v>0</v>
      </c>
      <c r="C35">
        <f>COUNTIFS(DATA!$C:$C, CORRELATIONS!$A35, DATA!$E:$E, CORRELATIONS!C$1)</f>
        <v>0</v>
      </c>
      <c r="D35">
        <f>COUNTIFS(DATA!$C:$C, CORRELATIONS!$A35, DATA!$E:$E, CORRELATIONS!D$1)</f>
        <v>1</v>
      </c>
      <c r="F35">
        <f t="shared" si="2"/>
        <v>1</v>
      </c>
      <c r="V35" t="str">
        <v>Yazaki Sagano</v>
      </c>
      <c r="W35">
        <f>COUNTIFS(DATA!$C:$C, CORRELATIONS!$V35, DATA!$I:$I, CORRELATIONS!W$1)</f>
        <v>0</v>
      </c>
      <c r="X35">
        <f>COUNTIFS(DATA!$C:$C, CORRELATIONS!$V35, DATA!$I:$I, CORRELATIONS!X$1)</f>
        <v>0</v>
      </c>
      <c r="Y35">
        <f>COUNTIFS(DATA!$C:$C, CORRELATIONS!$V35, DATA!$I:$I, CORRELATIONS!Y$1)</f>
        <v>0</v>
      </c>
      <c r="Z35">
        <f>COUNTIFS(DATA!$C:$C, CORRELATIONS!$V35, DATA!$I:$I, CORRELATIONS!Z$1)</f>
        <v>0</v>
      </c>
      <c r="AA35">
        <f>COUNTIFS(DATA!$C:$C, CORRELATIONS!$V35, DATA!$I:$I, CORRELATIONS!AA$1)</f>
        <v>0</v>
      </c>
      <c r="AB35">
        <f>COUNTIFS(DATA!$C:$C, CORRELATIONS!$V35, DATA!$I:$I, CORRELATIONS!AB$1)</f>
        <v>0</v>
      </c>
      <c r="AC35">
        <f>COUNTIFS(DATA!$C:$C, CORRELATIONS!$V35, DATA!$I:$I, CORRELATIONS!AC$1)</f>
        <v>0</v>
      </c>
      <c r="AD35">
        <f>COUNTIFS(DATA!$C:$C, CORRELATIONS!$V35, DATA!$I:$I, CORRELATIONS!AD$1)</f>
        <v>0</v>
      </c>
      <c r="AE35">
        <f>COUNTIFS(DATA!$C:$C, CORRELATIONS!$V35, DATA!$I:$I, CORRELATIONS!AE$1)</f>
        <v>0</v>
      </c>
      <c r="AF35">
        <f>COUNTIFS(DATA!$C:$C, CORRELATIONS!$V35, DATA!$I:$I, CORRELATIONS!AF$1)</f>
        <v>0</v>
      </c>
      <c r="AG35">
        <f>COUNTIFS(DATA!$C:$C, CORRELATIONS!$V35, DATA!$I:$I, CORRELATIONS!AG$1)</f>
        <v>0</v>
      </c>
      <c r="AH35">
        <f>COUNTIFS(DATA!$C:$C, CORRELATIONS!$V35, DATA!$I:$I, CORRELATIONS!AH$1)</f>
        <v>0</v>
      </c>
      <c r="AI35">
        <f>COUNTIFS(DATA!$C:$C, CORRELATIONS!$V35, DATA!$I:$I, CORRELATIONS!AI$1)</f>
        <v>0</v>
      </c>
      <c r="AJ35"/>
      <c r="AK35">
        <f t="shared" si="3"/>
        <v>0</v>
      </c>
    </row>
    <row r="36" spans="1:37" x14ac:dyDescent="0.35">
      <c r="A36" s="11" t="str">
        <v>Yoshie Takamatsu</v>
      </c>
      <c r="B36">
        <f>COUNTIFS(DATA!$C:$C, CORRELATIONS!$A36, DATA!$E:$E, CORRELATIONS!B$1)</f>
        <v>0</v>
      </c>
      <c r="C36">
        <f>COUNTIFS(DATA!$C:$C, CORRELATIONS!$A36, DATA!$E:$E, CORRELATIONS!C$1)</f>
        <v>0</v>
      </c>
      <c r="D36">
        <f>COUNTIFS(DATA!$C:$C, CORRELATIONS!$A36, DATA!$E:$E, CORRELATIONS!D$1)</f>
        <v>2</v>
      </c>
      <c r="F36">
        <f t="shared" si="2"/>
        <v>2</v>
      </c>
      <c r="V36" t="str">
        <v>Yoshie Takamatsu</v>
      </c>
      <c r="W36">
        <f>COUNTIFS(DATA!$C:$C, CORRELATIONS!$V36, DATA!$I:$I, CORRELATIONS!W$1)</f>
        <v>0</v>
      </c>
      <c r="X36">
        <f>COUNTIFS(DATA!$C:$C, CORRELATIONS!$V36, DATA!$I:$I, CORRELATIONS!X$1)</f>
        <v>0</v>
      </c>
      <c r="Y36">
        <f>COUNTIFS(DATA!$C:$C, CORRELATIONS!$V36, DATA!$I:$I, CORRELATIONS!Y$1)</f>
        <v>0</v>
      </c>
      <c r="Z36">
        <f>COUNTIFS(DATA!$C:$C, CORRELATIONS!$V36, DATA!$I:$I, CORRELATIONS!Z$1)</f>
        <v>0</v>
      </c>
      <c r="AA36">
        <f>COUNTIFS(DATA!$C:$C, CORRELATIONS!$V36, DATA!$I:$I, CORRELATIONS!AA$1)</f>
        <v>0</v>
      </c>
      <c r="AB36">
        <f>COUNTIFS(DATA!$C:$C, CORRELATIONS!$V36, DATA!$I:$I, CORRELATIONS!AB$1)</f>
        <v>0</v>
      </c>
      <c r="AC36">
        <f>COUNTIFS(DATA!$C:$C, CORRELATIONS!$V36, DATA!$I:$I, CORRELATIONS!AC$1)</f>
        <v>0</v>
      </c>
      <c r="AD36">
        <f>COUNTIFS(DATA!$C:$C, CORRELATIONS!$V36, DATA!$I:$I, CORRELATIONS!AD$1)</f>
        <v>0</v>
      </c>
      <c r="AE36">
        <f>COUNTIFS(DATA!$C:$C, CORRELATIONS!$V36, DATA!$I:$I, CORRELATIONS!AE$1)</f>
        <v>0</v>
      </c>
      <c r="AF36">
        <f>COUNTIFS(DATA!$C:$C, CORRELATIONS!$V36, DATA!$I:$I, CORRELATIONS!AF$1)</f>
        <v>0</v>
      </c>
      <c r="AG36">
        <f>COUNTIFS(DATA!$C:$C, CORRELATIONS!$V36, DATA!$I:$I, CORRELATIONS!AG$1)</f>
        <v>0</v>
      </c>
      <c r="AH36">
        <f>COUNTIFS(DATA!$C:$C, CORRELATIONS!$V36, DATA!$I:$I, CORRELATIONS!AH$1)</f>
        <v>0</v>
      </c>
      <c r="AI36">
        <f>COUNTIFS(DATA!$C:$C, CORRELATIONS!$V36, DATA!$I:$I, CORRELATIONS!AI$1)</f>
        <v>0</v>
      </c>
      <c r="AJ36"/>
      <c r="AK36">
        <f t="shared" si="3"/>
        <v>0</v>
      </c>
    </row>
    <row r="37" spans="1:37" x14ac:dyDescent="0.35">
      <c r="A37" s="11">
        <v>0</v>
      </c>
      <c r="B37">
        <f>COUNTIFS(DATA!$C:$C, CORRELATIONS!$A37, DATA!$E:$E, CORRELATIONS!B$1)</f>
        <v>0</v>
      </c>
      <c r="C37">
        <f>COUNTIFS(DATA!$C:$C, CORRELATIONS!$A37, DATA!$E:$E, CORRELATIONS!C$1)</f>
        <v>0</v>
      </c>
      <c r="D37">
        <f>COUNTIFS(DATA!$C:$C, CORRELATIONS!$A37, DATA!$E:$E, CORRELATIONS!D$1)</f>
        <v>0</v>
      </c>
      <c r="F37">
        <f t="shared" si="2"/>
        <v>0</v>
      </c>
      <c r="V37">
        <v>0</v>
      </c>
      <c r="W37">
        <f>COUNTIFS(DATA!$C:$C, CORRELATIONS!$V37, DATA!$I:$I, CORRELATIONS!W$1)</f>
        <v>0</v>
      </c>
      <c r="X37">
        <f>COUNTIFS(DATA!$C:$C, CORRELATIONS!$V37, DATA!$I:$I, CORRELATIONS!X$1)</f>
        <v>0</v>
      </c>
      <c r="Y37">
        <f>COUNTIFS(DATA!$C:$C, CORRELATIONS!$V37, DATA!$I:$I, CORRELATIONS!Y$1)</f>
        <v>0</v>
      </c>
      <c r="Z37">
        <f>COUNTIFS(DATA!$C:$C, CORRELATIONS!$V37, DATA!$I:$I, CORRELATIONS!Z$1)</f>
        <v>0</v>
      </c>
      <c r="AA37">
        <f>COUNTIFS(DATA!$C:$C, CORRELATIONS!$V37, DATA!$I:$I, CORRELATIONS!AA$1)</f>
        <v>0</v>
      </c>
      <c r="AB37">
        <f>COUNTIFS(DATA!$C:$C, CORRELATIONS!$V37, DATA!$I:$I, CORRELATIONS!AB$1)</f>
        <v>0</v>
      </c>
      <c r="AC37">
        <f>COUNTIFS(DATA!$C:$C, CORRELATIONS!$V37, DATA!$I:$I, CORRELATIONS!AC$1)</f>
        <v>0</v>
      </c>
      <c r="AD37">
        <f>COUNTIFS(DATA!$C:$C, CORRELATIONS!$V37, DATA!$I:$I, CORRELATIONS!AD$1)</f>
        <v>0</v>
      </c>
      <c r="AE37">
        <f>COUNTIFS(DATA!$C:$C, CORRELATIONS!$V37, DATA!$I:$I, CORRELATIONS!AE$1)</f>
        <v>0</v>
      </c>
      <c r="AF37">
        <f>COUNTIFS(DATA!$C:$C, CORRELATIONS!$V37, DATA!$I:$I, CORRELATIONS!AF$1)</f>
        <v>0</v>
      </c>
      <c r="AG37">
        <f>COUNTIFS(DATA!$C:$C, CORRELATIONS!$V37, DATA!$I:$I, CORRELATIONS!AG$1)</f>
        <v>0</v>
      </c>
      <c r="AH37">
        <f>COUNTIFS(DATA!$C:$C, CORRELATIONS!$V37, DATA!$I:$I, CORRELATIONS!AH$1)</f>
        <v>0</v>
      </c>
      <c r="AI37">
        <f>COUNTIFS(DATA!$C:$C, CORRELATIONS!$V37, DATA!$I:$I, CORRELATIONS!AI$1)</f>
        <v>0</v>
      </c>
      <c r="AJ37"/>
      <c r="AK37">
        <f t="shared" si="3"/>
        <v>0</v>
      </c>
    </row>
    <row r="38" spans="1:37" x14ac:dyDescent="0.35">
      <c r="B38">
        <f>COUNTIFS(DATA!$C:$C, CORRELATIONS!$A38, DATA!$E:$E, CORRELATIONS!B$1)</f>
        <v>0</v>
      </c>
      <c r="C38">
        <f>COUNTIFS(DATA!$C:$C, CORRELATIONS!$A38, DATA!$E:$E, CORRELATIONS!C$1)</f>
        <v>0</v>
      </c>
      <c r="D38">
        <f>COUNTIFS(DATA!$C:$C, CORRELATIONS!$A38, DATA!$E:$E, CORRELATIONS!D$1)</f>
        <v>0</v>
      </c>
      <c r="F38">
        <f t="shared" si="2"/>
        <v>0</v>
      </c>
      <c r="W38">
        <f>COUNTIFS(DATA!$C:$C, CORRELATIONS!$V38, DATA!$I:$I, CORRELATIONS!W$1)</f>
        <v>0</v>
      </c>
      <c r="X38">
        <f>COUNTIFS(DATA!$C:$C, CORRELATIONS!$V38, DATA!$I:$I, CORRELATIONS!X$1)</f>
        <v>0</v>
      </c>
      <c r="Y38">
        <f>COUNTIFS(DATA!$C:$C, CORRELATIONS!$V38, DATA!$I:$I, CORRELATIONS!Y$1)</f>
        <v>0</v>
      </c>
      <c r="Z38">
        <f>COUNTIFS(DATA!$C:$C, CORRELATIONS!$V38, DATA!$I:$I, CORRELATIONS!Z$1)</f>
        <v>0</v>
      </c>
      <c r="AA38">
        <f>COUNTIFS(DATA!$C:$C, CORRELATIONS!$V38, DATA!$I:$I, CORRELATIONS!AA$1)</f>
        <v>0</v>
      </c>
      <c r="AB38">
        <f>COUNTIFS(DATA!$C:$C, CORRELATIONS!$V38, DATA!$I:$I, CORRELATIONS!AB$1)</f>
        <v>0</v>
      </c>
      <c r="AC38">
        <f>COUNTIFS(DATA!$C:$C, CORRELATIONS!$V38, DATA!$I:$I, CORRELATIONS!AC$1)</f>
        <v>0</v>
      </c>
      <c r="AD38">
        <f>COUNTIFS(DATA!$C:$C, CORRELATIONS!$V38, DATA!$I:$I, CORRELATIONS!AD$1)</f>
        <v>0</v>
      </c>
      <c r="AE38">
        <f>COUNTIFS(DATA!$C:$C, CORRELATIONS!$V38, DATA!$I:$I, CORRELATIONS!AE$1)</f>
        <v>0</v>
      </c>
      <c r="AF38">
        <f>COUNTIFS(DATA!$C:$C, CORRELATIONS!$V38, DATA!$I:$I, CORRELATIONS!AF$1)</f>
        <v>0</v>
      </c>
      <c r="AG38">
        <f>COUNTIFS(DATA!$C:$C, CORRELATIONS!$V38, DATA!$I:$I, CORRELATIONS!AG$1)</f>
        <v>0</v>
      </c>
      <c r="AH38">
        <f>COUNTIFS(DATA!$C:$C, CORRELATIONS!$V38, DATA!$I:$I, CORRELATIONS!AH$1)</f>
        <v>0</v>
      </c>
      <c r="AI38">
        <f>COUNTIFS(DATA!$C:$C, CORRELATIONS!$V38, DATA!$I:$I, CORRELATIONS!AI$1)</f>
        <v>0</v>
      </c>
      <c r="AJ38"/>
      <c r="AK38">
        <f t="shared" si="3"/>
        <v>0</v>
      </c>
    </row>
    <row r="39" spans="1:37" x14ac:dyDescent="0.35">
      <c r="B39">
        <f>COUNTIFS(DATA!$C:$C, CORRELATIONS!$A39, DATA!$E:$E, CORRELATIONS!B$1)</f>
        <v>0</v>
      </c>
      <c r="C39">
        <f>COUNTIFS(DATA!$C:$C, CORRELATIONS!$A39, DATA!$E:$E, CORRELATIONS!C$1)</f>
        <v>0</v>
      </c>
      <c r="D39">
        <f>COUNTIFS(DATA!$C:$C, CORRELATIONS!$A39, DATA!$E:$E, CORRELATIONS!D$1)</f>
        <v>0</v>
      </c>
      <c r="F39">
        <f t="shared" si="2"/>
        <v>0</v>
      </c>
      <c r="W39">
        <f>COUNTIFS(DATA!$C:$C, CORRELATIONS!$V39, DATA!$I:$I, CORRELATIONS!W$1)</f>
        <v>0</v>
      </c>
      <c r="X39">
        <f>COUNTIFS(DATA!$C:$C, CORRELATIONS!$V39, DATA!$I:$I, CORRELATIONS!X$1)</f>
        <v>0</v>
      </c>
      <c r="Y39">
        <f>COUNTIFS(DATA!$C:$C, CORRELATIONS!$V39, DATA!$I:$I, CORRELATIONS!Y$1)</f>
        <v>0</v>
      </c>
      <c r="Z39">
        <f>COUNTIFS(DATA!$C:$C, CORRELATIONS!$V39, DATA!$I:$I, CORRELATIONS!Z$1)</f>
        <v>0</v>
      </c>
      <c r="AA39">
        <f>COUNTIFS(DATA!$C:$C, CORRELATIONS!$V39, DATA!$I:$I, CORRELATIONS!AA$1)</f>
        <v>0</v>
      </c>
      <c r="AB39">
        <f>COUNTIFS(DATA!$C:$C, CORRELATIONS!$V39, DATA!$I:$I, CORRELATIONS!AB$1)</f>
        <v>0</v>
      </c>
      <c r="AC39">
        <f>COUNTIFS(DATA!$C:$C, CORRELATIONS!$V39, DATA!$I:$I, CORRELATIONS!AC$1)</f>
        <v>0</v>
      </c>
      <c r="AD39">
        <f>COUNTIFS(DATA!$C:$C, CORRELATIONS!$V39, DATA!$I:$I, CORRELATIONS!AD$1)</f>
        <v>0</v>
      </c>
      <c r="AE39">
        <f>COUNTIFS(DATA!$C:$C, CORRELATIONS!$V39, DATA!$I:$I, CORRELATIONS!AE$1)</f>
        <v>0</v>
      </c>
      <c r="AF39">
        <f>COUNTIFS(DATA!$C:$C, CORRELATIONS!$V39, DATA!$I:$I, CORRELATIONS!AF$1)</f>
        <v>0</v>
      </c>
      <c r="AG39">
        <f>COUNTIFS(DATA!$C:$C, CORRELATIONS!$V39, DATA!$I:$I, CORRELATIONS!AG$1)</f>
        <v>0</v>
      </c>
      <c r="AH39">
        <f>COUNTIFS(DATA!$C:$C, CORRELATIONS!$V39, DATA!$I:$I, CORRELATIONS!AH$1)</f>
        <v>0</v>
      </c>
      <c r="AI39">
        <f>COUNTIFS(DATA!$C:$C, CORRELATIONS!$V39, DATA!$I:$I, CORRELATIONS!AI$1)</f>
        <v>0</v>
      </c>
      <c r="AJ39"/>
      <c r="AK39">
        <f t="shared" si="3"/>
        <v>0</v>
      </c>
    </row>
  </sheetData>
  <conditionalFormatting sqref="B2:D3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3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K1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M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:R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:T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:AI3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1:AK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2:AY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A2:BA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D2:BN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P2:BP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04E50-C7BA-4129-9154-05950D535ABF}">
  <dimension ref="A1:CH46"/>
  <sheetViews>
    <sheetView workbookViewId="0">
      <selection activeCell="AD17" sqref="AD17"/>
    </sheetView>
  </sheetViews>
  <sheetFormatPr defaultRowHeight="14.5" x14ac:dyDescent="0.35"/>
  <cols>
    <col min="1" max="1" width="4.81640625" bestFit="1" customWidth="1"/>
    <col min="2" max="50" width="3.453125" customWidth="1"/>
    <col min="52" max="52" width="4.81640625" customWidth="1"/>
    <col min="57" max="60" width="3.453125" bestFit="1" customWidth="1"/>
    <col min="64" max="65" width="3.453125" bestFit="1" customWidth="1"/>
    <col min="69" max="69" width="2.81640625" bestFit="1" customWidth="1"/>
    <col min="70" max="70" width="3.1796875" customWidth="1"/>
    <col min="74" max="86" width="3.453125" customWidth="1"/>
  </cols>
  <sheetData>
    <row r="1" spans="1:86" s="10" customFormat="1" ht="135" x14ac:dyDescent="0.35">
      <c r="A1" s="12"/>
      <c r="B1" s="10" t="str" cm="1">
        <f t="array" ref="B1:AK1">TRANSPOSE(_xlfn._xlws.SORT(_xlfn.UNIQUE(STATS!A2:A100)))</f>
        <v>Chikamatsu Shūkō</v>
      </c>
      <c r="C1" s="10" t="str">
        <v>Emi Suiin</v>
      </c>
      <c r="D1" s="10" t="str">
        <v>Futabatei Shimei</v>
      </c>
      <c r="E1" s="10" t="str">
        <v>Iwano Hōmei</v>
      </c>
      <c r="F1" s="10" t="str">
        <v>Iwaya Sazanami</v>
      </c>
      <c r="G1" s="10" t="str">
        <v>Jōno Saigiku</v>
      </c>
      <c r="H1" s="10" t="str">
        <v>Kanbara Ariake</v>
      </c>
      <c r="I1" s="10" t="str">
        <v>Kanda Takahira</v>
      </c>
      <c r="J1" s="10" t="str">
        <v>Kōda Rohan</v>
      </c>
      <c r="K1" s="10" t="str">
        <v>Kodama Kagai</v>
      </c>
      <c r="L1" s="10" t="str">
        <v>Kunikida Doppo</v>
      </c>
      <c r="M1" s="10" t="str">
        <v>Kuroiwa Ruiko</v>
      </c>
      <c r="N1" s="10" t="str">
        <v>Miyazaki Koshoshi</v>
      </c>
      <c r="O1" s="10" t="str">
        <v>Mori Ogai</v>
      </c>
      <c r="P1" s="10" t="str">
        <v>Morita Shiken</v>
      </c>
      <c r="Q1" s="10" t="str">
        <v>Oguri Fūyō</v>
      </c>
      <c r="R1" s="10" t="str">
        <v>Osanai Kaoru</v>
      </c>
      <c r="S1" s="10" t="str">
        <v>Ozaki Kōyō</v>
      </c>
      <c r="T1" s="10" t="str">
        <v>Sakai Toshihiko</v>
      </c>
      <c r="U1" s="10" t="str">
        <v>Shibata Ryūsei</v>
      </c>
      <c r="V1" s="10" t="str">
        <v>Shimamura Hōgetsu</v>
      </c>
      <c r="W1" s="10" t="str">
        <v>Shimazaki Tōson</v>
      </c>
      <c r="X1" s="10" t="str">
        <v>Sugano Tokusuke/Nakura Jiro</v>
      </c>
      <c r="Y1" s="10" t="str">
        <v>Takayama Chogyū</v>
      </c>
      <c r="Z1" s="10" t="str">
        <v>Tayama Katai</v>
      </c>
      <c r="AA1" s="10" t="str">
        <v>Tokuda Shūsei</v>
      </c>
      <c r="AB1" s="10" t="str">
        <v xml:space="preserve">Tsubouchi Shōyō </v>
      </c>
      <c r="AC1" s="10" t="str">
        <v>Tsukahara Jūshien</v>
      </c>
      <c r="AD1" s="10" t="str">
        <v>Uchida Roan</v>
      </c>
      <c r="AE1" s="10" t="str">
        <v>Uchimura Kanzo</v>
      </c>
      <c r="AF1" s="10" t="str">
        <v>Ueda Bin</v>
      </c>
      <c r="AG1" s="10" t="str">
        <v>Wakamatsu Shizuko</v>
      </c>
      <c r="AH1" s="10" t="str">
        <v>Yamada Bimyō</v>
      </c>
      <c r="AI1" s="10" t="str">
        <v>Yazaki Sagano</v>
      </c>
      <c r="AJ1" s="10" t="str">
        <v>Yoshie Takamatsu</v>
      </c>
      <c r="AK1" s="10">
        <v>0</v>
      </c>
      <c r="AZ1" s="10" t="s">
        <v>109</v>
      </c>
      <c r="BE1" s="10" t="str" cm="1">
        <f t="array" ref="BE1:BH1">TRANSPOSE(_xlfn._xlws.SORT(_xlfn.UNIQUE(STATS!E2:E100)))</f>
        <v>Direct Translation</v>
      </c>
      <c r="BF1" s="10" t="str">
        <v>Indirect Translation</v>
      </c>
      <c r="BG1" s="10" t="str">
        <v>Non-translation</v>
      </c>
      <c r="BH1" s="10">
        <v>0</v>
      </c>
      <c r="BL1" s="10" t="str" cm="1">
        <f t="array" ref="BL1:BN1">TRANSPOSE(_xlfn._xlws.SORT(_xlfn.UNIQUE(STATS!I2:I100)))</f>
        <v>Famous</v>
      </c>
      <c r="BM1" s="10" t="str">
        <v>Normal</v>
      </c>
      <c r="BN1" s="10">
        <v>0</v>
      </c>
      <c r="BQ1" s="4" t="str" cm="1">
        <f t="array" ref="BQ1:BS1">TRANSPOSE(_xlfn._xlws.SORT(_xlfn.UNIQUE(STATS!M2:M100)))</f>
        <v>女</v>
      </c>
      <c r="BR1" s="4" t="str">
        <v>男</v>
      </c>
      <c r="BS1" s="10">
        <v>0</v>
      </c>
      <c r="BV1" s="10" t="str" cm="1">
        <f t="array" ref="BV1:CD1">TRANSPOSE(_xlfn._xlws.SORT(_xlfn.UNIQUE(STATS!Q2:Q100)))</f>
        <v>Danish</v>
      </c>
      <c r="BW1" s="10" t="str">
        <v>English</v>
      </c>
      <c r="BX1" s="10" t="str">
        <v>French</v>
      </c>
      <c r="BY1" s="10" t="str">
        <v>German</v>
      </c>
      <c r="BZ1" s="10" t="str">
        <v>Norwegian</v>
      </c>
      <c r="CA1" s="10" t="str">
        <v>Polish</v>
      </c>
      <c r="CB1" s="10" t="str">
        <v>Russian</v>
      </c>
      <c r="CC1" s="10" t="str">
        <v>Swedish</v>
      </c>
      <c r="CD1" s="10">
        <v>0</v>
      </c>
    </row>
    <row r="2" spans="1:86" x14ac:dyDescent="0.35">
      <c r="A2">
        <v>1868</v>
      </c>
      <c r="B2">
        <f>COUNTIFS(DATA!$B:$B, 明治期!$A2, DATA!$C:$C, 明治期!B$1)</f>
        <v>0</v>
      </c>
      <c r="C2">
        <f>COUNTIFS(DATA!$B:$B, 明治期!$A2, DATA!$C:$C, 明治期!C$1)</f>
        <v>0</v>
      </c>
      <c r="D2">
        <f>COUNTIFS(DATA!$B:$B, 明治期!$A2, DATA!$C:$C, 明治期!D$1)</f>
        <v>1</v>
      </c>
      <c r="E2">
        <f>COUNTIFS(DATA!$B:$B, 明治期!$A2, DATA!$C:$C, 明治期!E$1)</f>
        <v>0</v>
      </c>
      <c r="F2">
        <f>COUNTIFS(DATA!$B:$B, 明治期!$A2, DATA!$C:$C, 明治期!F$1)</f>
        <v>0</v>
      </c>
      <c r="G2">
        <f>COUNTIFS(DATA!$B:$B, 明治期!$A2, DATA!$C:$C, 明治期!G$1)</f>
        <v>0</v>
      </c>
      <c r="H2">
        <f>COUNTIFS(DATA!$B:$B, 明治期!$A2, DATA!$C:$C, 明治期!H$1)</f>
        <v>0</v>
      </c>
      <c r="I2">
        <f>COUNTIFS(DATA!$B:$B, 明治期!$A2, DATA!$C:$C, 明治期!I$1)</f>
        <v>0</v>
      </c>
      <c r="J2">
        <f>COUNTIFS(DATA!$B:$B, 明治期!$A2, DATA!$C:$C, 明治期!J$1)</f>
        <v>0</v>
      </c>
      <c r="K2">
        <f>COUNTIFS(DATA!$B:$B, 明治期!$A2, DATA!$C:$C, 明治期!K$1)</f>
        <v>0</v>
      </c>
      <c r="L2">
        <f>COUNTIFS(DATA!$B:$B, 明治期!$A2, DATA!$C:$C, 明治期!L$1)</f>
        <v>0</v>
      </c>
      <c r="M2">
        <f>COUNTIFS(DATA!$B:$B, 明治期!$A2, DATA!$C:$C, 明治期!M$1)</f>
        <v>0</v>
      </c>
      <c r="N2">
        <f>COUNTIFS(DATA!$B:$B, 明治期!$A2, DATA!$C:$C, 明治期!N$1)</f>
        <v>0</v>
      </c>
      <c r="O2">
        <f>COUNTIFS(DATA!$B:$B, 明治期!$A2, DATA!$C:$C, 明治期!O$1)</f>
        <v>0</v>
      </c>
      <c r="P2">
        <f>COUNTIFS(DATA!$B:$B, 明治期!$A2, DATA!$C:$C, 明治期!P$1)</f>
        <v>0</v>
      </c>
      <c r="Q2">
        <f>COUNTIFS(DATA!$B:$B, 明治期!$A2, DATA!$C:$C, 明治期!Q$1)</f>
        <v>0</v>
      </c>
      <c r="R2">
        <f>COUNTIFS(DATA!$B:$B, 明治期!$A2, DATA!$C:$C, 明治期!R$1)</f>
        <v>0</v>
      </c>
      <c r="S2">
        <f>COUNTIFS(DATA!$B:$B, 明治期!$A2, DATA!$C:$C, 明治期!S$1)</f>
        <v>0</v>
      </c>
      <c r="T2">
        <f>COUNTIFS(DATA!$B:$B, 明治期!$A2, DATA!$C:$C, 明治期!T$1)</f>
        <v>0</v>
      </c>
      <c r="U2">
        <f>COUNTIFS(DATA!$B:$B, 明治期!$A2, DATA!$C:$C, 明治期!U$1)</f>
        <v>0</v>
      </c>
      <c r="V2">
        <f>COUNTIFS(DATA!$B:$B, 明治期!$A2, DATA!$C:$C, 明治期!V$1)</f>
        <v>0</v>
      </c>
      <c r="W2">
        <f>COUNTIFS(DATA!$B:$B, 明治期!$A2, DATA!$C:$C, 明治期!W$1)</f>
        <v>0</v>
      </c>
      <c r="X2">
        <f>COUNTIFS(DATA!$B:$B, 明治期!$A2, DATA!$C:$C, 明治期!X$1)</f>
        <v>0</v>
      </c>
      <c r="Y2">
        <f>COUNTIFS(DATA!$B:$B, 明治期!$A2, DATA!$C:$C, 明治期!Y$1)</f>
        <v>0</v>
      </c>
      <c r="Z2">
        <f>COUNTIFS(DATA!$B:$B, 明治期!$A2, DATA!$C:$C, 明治期!Z$1)</f>
        <v>0</v>
      </c>
      <c r="AA2">
        <f>COUNTIFS(DATA!$B:$B, 明治期!$A2, DATA!$C:$C, 明治期!AA$1)</f>
        <v>0</v>
      </c>
      <c r="AB2">
        <f>COUNTIFS(DATA!$B:$B, 明治期!$A2, DATA!$C:$C, 明治期!AB$1)</f>
        <v>0</v>
      </c>
      <c r="AC2">
        <f>COUNTIFS(DATA!$B:$B, 明治期!$A2, DATA!$C:$C, 明治期!AC$1)</f>
        <v>0</v>
      </c>
      <c r="AD2">
        <f>COUNTIFS(DATA!$B:$B, 明治期!$A2, DATA!$C:$C, 明治期!AD$1)</f>
        <v>0</v>
      </c>
      <c r="AE2">
        <f>COUNTIFS(DATA!$B:$B, 明治期!$A2, DATA!$C:$C, 明治期!AE$1)</f>
        <v>0</v>
      </c>
      <c r="AF2">
        <f>COUNTIFS(DATA!$B:$B, 明治期!$A2, DATA!$C:$C, 明治期!AF$1)</f>
        <v>0</v>
      </c>
      <c r="AG2">
        <f>COUNTIFS(DATA!$B:$B, 明治期!$A2, DATA!$C:$C, 明治期!AG$1)</f>
        <v>0</v>
      </c>
      <c r="AH2">
        <f>COUNTIFS(DATA!$B:$B, 明治期!$A2, DATA!$C:$C, 明治期!AH$1)</f>
        <v>0</v>
      </c>
      <c r="AI2">
        <f>COUNTIFS(DATA!$B:$B, 明治期!$A2, DATA!$C:$C, 明治期!AI$1)</f>
        <v>0</v>
      </c>
      <c r="AJ2">
        <f>COUNTIFS(DATA!$B:$B, 明治期!$A2, DATA!$C:$C, 明治期!AJ$1)</f>
        <v>0</v>
      </c>
      <c r="AK2">
        <f>COUNTIFS(DATA!$B:$B, 明治期!$A2, DATA!$C:$C, 明治期!AK$1)</f>
        <v>0</v>
      </c>
      <c r="AL2">
        <f>COUNTIFS(DATA!$B:$B, 明治期!$A2, DATA!$C:$C, 明治期!AL$1)</f>
        <v>0</v>
      </c>
      <c r="AM2">
        <f>COUNTIFS(DATA!$B:$B, 明治期!$A2, DATA!$C:$C, 明治期!AM$1)</f>
        <v>0</v>
      </c>
      <c r="AN2">
        <f>COUNTIFS(DATA!$B:$B, 明治期!$A2, DATA!$C:$C, 明治期!AN$1)</f>
        <v>0</v>
      </c>
      <c r="AO2">
        <f>COUNTIFS(DATA!$B:$B, 明治期!$A2, DATA!$C:$C, 明治期!AO$1)</f>
        <v>0</v>
      </c>
      <c r="AP2">
        <f>COUNTIFS(DATA!$B:$B, 明治期!$A2, DATA!$C:$C, 明治期!AP$1)</f>
        <v>0</v>
      </c>
      <c r="AQ2">
        <f>COUNTIFS(DATA!$B:$B, 明治期!$A2, DATA!$C:$C, 明治期!AQ$1)</f>
        <v>0</v>
      </c>
      <c r="AR2">
        <f>COUNTIFS(DATA!$B:$B, 明治期!$A2, DATA!$C:$C, 明治期!AR$1)</f>
        <v>0</v>
      </c>
      <c r="AS2">
        <f>COUNTIFS(DATA!$B:$B, 明治期!$A2, DATA!$C:$C, 明治期!AS$1)</f>
        <v>0</v>
      </c>
      <c r="AT2">
        <f>COUNTIFS(DATA!$B:$B, 明治期!$A2, DATA!$C:$C, 明治期!AT$1)</f>
        <v>0</v>
      </c>
      <c r="AU2">
        <f>COUNTIFS(DATA!$B:$B, 明治期!$A2, DATA!$C:$C, 明治期!AU$1)</f>
        <v>0</v>
      </c>
      <c r="AV2">
        <f>COUNTIFS(DATA!$B:$B, 明治期!$A2, DATA!$C:$C, 明治期!AV$1)</f>
        <v>0</v>
      </c>
      <c r="AW2">
        <f>COUNTIFS(DATA!$B:$B, 明治期!$A2, DATA!$C:$C, 明治期!AW$1)</f>
        <v>0</v>
      </c>
      <c r="AX2">
        <f>COUNTIFS(DATA!$B:$B, 明治期!$A2, DATA!$C:$C, 明治期!AX$1)</f>
        <v>0</v>
      </c>
      <c r="AZ2">
        <f t="shared" ref="AZ2:AZ46" si="0">SUM(B2:L2)</f>
        <v>1</v>
      </c>
      <c r="BD2">
        <f t="shared" ref="BD2:BD46" si="1">A2</f>
        <v>1868</v>
      </c>
      <c r="BE2">
        <f>COUNTIFS(DATA!$B:$B, 明治期!$A2, DATA!$E:$E, 明治期!BE$1)</f>
        <v>0</v>
      </c>
      <c r="BF2">
        <f>COUNTIFS(DATA!$B:$B, 明治期!$A2, DATA!$E:$E, 明治期!BF$1)</f>
        <v>0</v>
      </c>
      <c r="BG2">
        <f>COUNTIFS(DATA!$B:$B, 明治期!$A2, DATA!$E:$E, 明治期!BG$1)</f>
        <v>1</v>
      </c>
      <c r="BH2">
        <f>COUNTIFS(DATA!$B:$B, 明治期!$A2, DATA!$E:$E, 明治期!BH$1)</f>
        <v>0</v>
      </c>
      <c r="BK2">
        <f t="shared" ref="BK2:BK46" si="2">BD2</f>
        <v>1868</v>
      </c>
      <c r="BL2">
        <f>COUNTIFS(DATA!$B:$B, 明治期!$A2, DATA!$F:$F, 明治期!BL$1)</f>
        <v>1</v>
      </c>
      <c r="BM2">
        <f>COUNTIFS(DATA!$B:$B, 明治期!$A2, DATA!$F:$F, 明治期!BM$1)</f>
        <v>0</v>
      </c>
      <c r="BP2">
        <f t="shared" ref="BP2:BP46" si="3">BK2</f>
        <v>1868</v>
      </c>
      <c r="BQ2">
        <f>COUNTIFS(DATA!$B:$B, 明治期!$A2, DATA!$G:$G, 明治期!BQ$1)</f>
        <v>0</v>
      </c>
      <c r="BR2">
        <f>COUNTIFS(DATA!$B:$B, 明治期!$A2, DATA!$G:$G, 明治期!BR$1)</f>
        <v>1</v>
      </c>
      <c r="BU2">
        <f t="shared" ref="BU2:BU46" si="4">BP2</f>
        <v>1868</v>
      </c>
      <c r="BV2">
        <f>COUNTIFS(DATA!$B:$B, 明治期!$A2, DATA!$I:$I, 明治期!BV$1)</f>
        <v>0</v>
      </c>
      <c r="BW2">
        <f>COUNTIFS(DATA!$B:$B, 明治期!$A2, DATA!$I:$I, 明治期!BW$1)</f>
        <v>0</v>
      </c>
      <c r="BX2">
        <f>COUNTIFS(DATA!$B:$B, 明治期!$A2, DATA!$I:$I, 明治期!BX$1)</f>
        <v>0</v>
      </c>
      <c r="BY2">
        <f>COUNTIFS(DATA!$B:$B, 明治期!$A2, DATA!$I:$I, 明治期!BY$1)</f>
        <v>0</v>
      </c>
      <c r="BZ2">
        <f>COUNTIFS(DATA!$B:$B, 明治期!$A2, DATA!$I:$I, 明治期!BZ$1)</f>
        <v>0</v>
      </c>
      <c r="CA2">
        <f>COUNTIFS(DATA!$B:$B, 明治期!$A2, DATA!$I:$I, 明治期!CA$1)</f>
        <v>0</v>
      </c>
      <c r="CB2">
        <f>COUNTIFS(DATA!$B:$B, 明治期!$A2, DATA!$I:$I, 明治期!CB$1)</f>
        <v>0</v>
      </c>
      <c r="CC2">
        <f>COUNTIFS(DATA!$B:$B, 明治期!$A2, DATA!$I:$I, 明治期!CC$1)</f>
        <v>0</v>
      </c>
      <c r="CD2">
        <f>COUNTIFS(DATA!$B:$B, 明治期!$A2, DATA!$I:$I, 明治期!CD$1)</f>
        <v>0</v>
      </c>
      <c r="CE2">
        <f>COUNTIFS(DATA!$B:$B, 明治期!$A2, DATA!$I:$I, 明治期!CE$1)</f>
        <v>0</v>
      </c>
      <c r="CF2">
        <f>COUNTIFS(DATA!$B:$B, 明治期!$A2, DATA!$I:$I, 明治期!CF$1)</f>
        <v>0</v>
      </c>
      <c r="CG2">
        <f>COUNTIFS(DATA!$B:$B, 明治期!$A2, DATA!$I:$I, 明治期!CG$1)</f>
        <v>0</v>
      </c>
      <c r="CH2">
        <f>COUNTIFS(DATA!$B:$B, 明治期!$A2, DATA!$I:$I, 明治期!CH$1)</f>
        <v>0</v>
      </c>
    </row>
    <row r="3" spans="1:86" x14ac:dyDescent="0.35">
      <c r="A3">
        <f t="shared" ref="A3:A46" si="5">A2+1</f>
        <v>1869</v>
      </c>
      <c r="B3">
        <f>COUNTIFS(DATA!$B:$B, 明治期!$A3, DATA!$C:$C, 明治期!B$1)</f>
        <v>0</v>
      </c>
      <c r="C3">
        <f>COUNTIFS(DATA!$B:$B, 明治期!$A3, DATA!$C:$C, 明治期!C$1)</f>
        <v>0</v>
      </c>
      <c r="D3">
        <f>COUNTIFS(DATA!$B:$B, 明治期!$A3, DATA!$C:$C, 明治期!D$1)</f>
        <v>0</v>
      </c>
      <c r="E3">
        <f>COUNTIFS(DATA!$B:$B, 明治期!$A3, DATA!$C:$C, 明治期!E$1)</f>
        <v>0</v>
      </c>
      <c r="F3">
        <f>COUNTIFS(DATA!$B:$B, 明治期!$A3, DATA!$C:$C, 明治期!F$1)</f>
        <v>0</v>
      </c>
      <c r="G3">
        <f>COUNTIFS(DATA!$B:$B, 明治期!$A3, DATA!$C:$C, 明治期!G$1)</f>
        <v>0</v>
      </c>
      <c r="H3">
        <f>COUNTIFS(DATA!$B:$B, 明治期!$A3, DATA!$C:$C, 明治期!H$1)</f>
        <v>0</v>
      </c>
      <c r="I3">
        <f>COUNTIFS(DATA!$B:$B, 明治期!$A3, DATA!$C:$C, 明治期!I$1)</f>
        <v>0</v>
      </c>
      <c r="J3">
        <f>COUNTIFS(DATA!$B:$B, 明治期!$A3, DATA!$C:$C, 明治期!J$1)</f>
        <v>0</v>
      </c>
      <c r="K3">
        <f>COUNTIFS(DATA!$B:$B, 明治期!$A3, DATA!$C:$C, 明治期!K$1)</f>
        <v>0</v>
      </c>
      <c r="L3">
        <f>COUNTIFS(DATA!$B:$B, 明治期!$A3, DATA!$C:$C, 明治期!L$1)</f>
        <v>0</v>
      </c>
      <c r="M3">
        <f>COUNTIFS(DATA!$B:$B, 明治期!$A3, DATA!$C:$C, 明治期!M$1)</f>
        <v>0</v>
      </c>
      <c r="N3">
        <f>COUNTIFS(DATA!$B:$B, 明治期!$A3, DATA!$C:$C, 明治期!N$1)</f>
        <v>0</v>
      </c>
      <c r="O3">
        <f>COUNTIFS(DATA!$B:$B, 明治期!$A3, DATA!$C:$C, 明治期!O$1)</f>
        <v>0</v>
      </c>
      <c r="P3">
        <f>COUNTIFS(DATA!$B:$B, 明治期!$A3, DATA!$C:$C, 明治期!P$1)</f>
        <v>0</v>
      </c>
      <c r="Q3">
        <f>COUNTIFS(DATA!$B:$B, 明治期!$A3, DATA!$C:$C, 明治期!Q$1)</f>
        <v>0</v>
      </c>
      <c r="R3">
        <f>COUNTIFS(DATA!$B:$B, 明治期!$A3, DATA!$C:$C, 明治期!R$1)</f>
        <v>0</v>
      </c>
      <c r="S3">
        <f>COUNTIFS(DATA!$B:$B, 明治期!$A3, DATA!$C:$C, 明治期!S$1)</f>
        <v>0</v>
      </c>
      <c r="T3">
        <f>COUNTIFS(DATA!$B:$B, 明治期!$A3, DATA!$C:$C, 明治期!T$1)</f>
        <v>0</v>
      </c>
      <c r="U3">
        <f>COUNTIFS(DATA!$B:$B, 明治期!$A3, DATA!$C:$C, 明治期!U$1)</f>
        <v>0</v>
      </c>
      <c r="V3">
        <f>COUNTIFS(DATA!$B:$B, 明治期!$A3, DATA!$C:$C, 明治期!V$1)</f>
        <v>0</v>
      </c>
      <c r="W3">
        <f>COUNTIFS(DATA!$B:$B, 明治期!$A3, DATA!$C:$C, 明治期!W$1)</f>
        <v>0</v>
      </c>
      <c r="X3">
        <f>COUNTIFS(DATA!$B:$B, 明治期!$A3, DATA!$C:$C, 明治期!X$1)</f>
        <v>0</v>
      </c>
      <c r="Y3">
        <f>COUNTIFS(DATA!$B:$B, 明治期!$A3, DATA!$C:$C, 明治期!Y$1)</f>
        <v>0</v>
      </c>
      <c r="Z3">
        <f>COUNTIFS(DATA!$B:$B, 明治期!$A3, DATA!$C:$C, 明治期!Z$1)</f>
        <v>0</v>
      </c>
      <c r="AA3">
        <f>COUNTIFS(DATA!$B:$B, 明治期!$A3, DATA!$C:$C, 明治期!AA$1)</f>
        <v>0</v>
      </c>
      <c r="AB3">
        <f>COUNTIFS(DATA!$B:$B, 明治期!$A3, DATA!$C:$C, 明治期!AB$1)</f>
        <v>0</v>
      </c>
      <c r="AC3">
        <f>COUNTIFS(DATA!$B:$B, 明治期!$A3, DATA!$C:$C, 明治期!AC$1)</f>
        <v>0</v>
      </c>
      <c r="AD3">
        <f>COUNTIFS(DATA!$B:$B, 明治期!$A3, DATA!$C:$C, 明治期!AD$1)</f>
        <v>0</v>
      </c>
      <c r="AE3">
        <f>COUNTIFS(DATA!$B:$B, 明治期!$A3, DATA!$C:$C, 明治期!AE$1)</f>
        <v>0</v>
      </c>
      <c r="AF3">
        <f>COUNTIFS(DATA!$B:$B, 明治期!$A3, DATA!$C:$C, 明治期!AF$1)</f>
        <v>0</v>
      </c>
      <c r="AG3">
        <f>COUNTIFS(DATA!$B:$B, 明治期!$A3, DATA!$C:$C, 明治期!AG$1)</f>
        <v>0</v>
      </c>
      <c r="AH3">
        <f>COUNTIFS(DATA!$B:$B, 明治期!$A3, DATA!$C:$C, 明治期!AH$1)</f>
        <v>0</v>
      </c>
      <c r="AI3">
        <f>COUNTIFS(DATA!$B:$B, 明治期!$A3, DATA!$C:$C, 明治期!AI$1)</f>
        <v>0</v>
      </c>
      <c r="AJ3">
        <f>COUNTIFS(DATA!$B:$B, 明治期!$A3, DATA!$C:$C, 明治期!AJ$1)</f>
        <v>0</v>
      </c>
      <c r="AK3">
        <f>COUNTIFS(DATA!$B:$B, 明治期!$A3, DATA!$C:$C, 明治期!AK$1)</f>
        <v>0</v>
      </c>
      <c r="AL3">
        <f>COUNTIFS(DATA!$B:$B, 明治期!$A3, DATA!$C:$C, 明治期!AL$1)</f>
        <v>0</v>
      </c>
      <c r="AM3">
        <f>COUNTIFS(DATA!$B:$B, 明治期!$A3, DATA!$C:$C, 明治期!AM$1)</f>
        <v>0</v>
      </c>
      <c r="AN3">
        <f>COUNTIFS(DATA!$B:$B, 明治期!$A3, DATA!$C:$C, 明治期!AN$1)</f>
        <v>0</v>
      </c>
      <c r="AO3">
        <f>COUNTIFS(DATA!$B:$B, 明治期!$A3, DATA!$C:$C, 明治期!AO$1)</f>
        <v>0</v>
      </c>
      <c r="AP3">
        <f>COUNTIFS(DATA!$B:$B, 明治期!$A3, DATA!$C:$C, 明治期!AP$1)</f>
        <v>0</v>
      </c>
      <c r="AQ3">
        <f>COUNTIFS(DATA!$B:$B, 明治期!$A3, DATA!$C:$C, 明治期!AQ$1)</f>
        <v>0</v>
      </c>
      <c r="AR3">
        <f>COUNTIFS(DATA!$B:$B, 明治期!$A3, DATA!$C:$C, 明治期!AR$1)</f>
        <v>0</v>
      </c>
      <c r="AS3">
        <f>COUNTIFS(DATA!$B:$B, 明治期!$A3, DATA!$C:$C, 明治期!AS$1)</f>
        <v>0</v>
      </c>
      <c r="AT3">
        <f>COUNTIFS(DATA!$B:$B, 明治期!$A3, DATA!$C:$C, 明治期!AT$1)</f>
        <v>0</v>
      </c>
      <c r="AU3">
        <f>COUNTIFS(DATA!$B:$B, 明治期!$A3, DATA!$C:$C, 明治期!AU$1)</f>
        <v>0</v>
      </c>
      <c r="AV3">
        <f>COUNTIFS(DATA!$B:$B, 明治期!$A3, DATA!$C:$C, 明治期!AV$1)</f>
        <v>0</v>
      </c>
      <c r="AW3">
        <f>COUNTIFS(DATA!$B:$B, 明治期!$A3, DATA!$C:$C, 明治期!AW$1)</f>
        <v>0</v>
      </c>
      <c r="AX3">
        <f>COUNTIFS(DATA!$B:$B, 明治期!$A3, DATA!$C:$C, 明治期!AX$1)</f>
        <v>0</v>
      </c>
      <c r="AZ3">
        <f t="shared" si="0"/>
        <v>0</v>
      </c>
      <c r="BD3">
        <f t="shared" si="1"/>
        <v>1869</v>
      </c>
      <c r="BE3">
        <f>COUNTIFS(DATA!$B:$B, 明治期!$A3, DATA!$E:$E, 明治期!BE$1)</f>
        <v>0</v>
      </c>
      <c r="BF3">
        <f>COUNTIFS(DATA!$B:$B, 明治期!$A3, DATA!$E:$E, 明治期!BF$1)</f>
        <v>0</v>
      </c>
      <c r="BG3">
        <f>COUNTIFS(DATA!$B:$B, 明治期!$A3, DATA!$E:$E, 明治期!BG$1)</f>
        <v>0</v>
      </c>
      <c r="BH3">
        <f>COUNTIFS(DATA!$B:$B, 明治期!$A3, DATA!$E:$E, 明治期!BH$1)</f>
        <v>0</v>
      </c>
      <c r="BK3">
        <f t="shared" si="2"/>
        <v>1869</v>
      </c>
      <c r="BL3">
        <f>COUNTIFS(DATA!$B:$B, 明治期!$A3, DATA!$F:$F, 明治期!BL$1)</f>
        <v>0</v>
      </c>
      <c r="BM3">
        <f>COUNTIFS(DATA!$B:$B, 明治期!$A3, DATA!$F:$F, 明治期!BM$1)</f>
        <v>0</v>
      </c>
      <c r="BP3">
        <f t="shared" si="3"/>
        <v>1869</v>
      </c>
      <c r="BQ3">
        <f>COUNTIFS(DATA!$B:$B, 明治期!$A3, DATA!$G:$G, 明治期!BQ$1)</f>
        <v>0</v>
      </c>
      <c r="BR3">
        <f>COUNTIFS(DATA!$B:$B, 明治期!$A3, DATA!$G:$G, 明治期!BR$1)</f>
        <v>0</v>
      </c>
      <c r="BU3">
        <f t="shared" si="4"/>
        <v>1869</v>
      </c>
      <c r="BV3">
        <f>COUNTIFS(DATA!$B:$B, 明治期!$A3, DATA!$I:$I, 明治期!BV$1)</f>
        <v>0</v>
      </c>
      <c r="BW3">
        <f>COUNTIFS(DATA!$B:$B, 明治期!$A3, DATA!$I:$I, 明治期!BW$1)</f>
        <v>0</v>
      </c>
      <c r="BX3">
        <f>COUNTIFS(DATA!$B:$B, 明治期!$A3, DATA!$I:$I, 明治期!BX$1)</f>
        <v>0</v>
      </c>
      <c r="BY3">
        <f>COUNTIFS(DATA!$B:$B, 明治期!$A3, DATA!$I:$I, 明治期!BY$1)</f>
        <v>0</v>
      </c>
      <c r="BZ3">
        <f>COUNTIFS(DATA!$B:$B, 明治期!$A3, DATA!$I:$I, 明治期!BZ$1)</f>
        <v>0</v>
      </c>
      <c r="CA3">
        <f>COUNTIFS(DATA!$B:$B, 明治期!$A3, DATA!$I:$I, 明治期!CA$1)</f>
        <v>0</v>
      </c>
      <c r="CB3">
        <f>COUNTIFS(DATA!$B:$B, 明治期!$A3, DATA!$I:$I, 明治期!CB$1)</f>
        <v>0</v>
      </c>
      <c r="CC3">
        <f>COUNTIFS(DATA!$B:$B, 明治期!$A3, DATA!$I:$I, 明治期!CC$1)</f>
        <v>0</v>
      </c>
      <c r="CD3">
        <f>COUNTIFS(DATA!$B:$B, 明治期!$A3, DATA!$I:$I, 明治期!CD$1)</f>
        <v>0</v>
      </c>
      <c r="CE3">
        <f>COUNTIFS(DATA!$B:$B, 明治期!$A3, DATA!$I:$I, 明治期!CE$1)</f>
        <v>0</v>
      </c>
      <c r="CF3">
        <f>COUNTIFS(DATA!$B:$B, 明治期!$A3, DATA!$I:$I, 明治期!CF$1)</f>
        <v>0</v>
      </c>
      <c r="CG3">
        <f>COUNTIFS(DATA!$B:$B, 明治期!$A3, DATA!$I:$I, 明治期!CG$1)</f>
        <v>0</v>
      </c>
      <c r="CH3">
        <f>COUNTIFS(DATA!$B:$B, 明治期!$A3, DATA!$I:$I, 明治期!CH$1)</f>
        <v>0</v>
      </c>
    </row>
    <row r="4" spans="1:86" x14ac:dyDescent="0.35">
      <c r="A4">
        <f t="shared" si="5"/>
        <v>1870</v>
      </c>
      <c r="B4">
        <f>COUNTIFS(DATA!$B:$B, 明治期!$A4, DATA!$C:$C, 明治期!B$1)</f>
        <v>0</v>
      </c>
      <c r="C4">
        <f>COUNTIFS(DATA!$B:$B, 明治期!$A4, DATA!$C:$C, 明治期!C$1)</f>
        <v>0</v>
      </c>
      <c r="D4">
        <f>COUNTIFS(DATA!$B:$B, 明治期!$A4, DATA!$C:$C, 明治期!D$1)</f>
        <v>0</v>
      </c>
      <c r="E4">
        <f>COUNTIFS(DATA!$B:$B, 明治期!$A4, DATA!$C:$C, 明治期!E$1)</f>
        <v>0</v>
      </c>
      <c r="F4">
        <f>COUNTIFS(DATA!$B:$B, 明治期!$A4, DATA!$C:$C, 明治期!F$1)</f>
        <v>0</v>
      </c>
      <c r="G4">
        <f>COUNTIFS(DATA!$B:$B, 明治期!$A4, DATA!$C:$C, 明治期!G$1)</f>
        <v>0</v>
      </c>
      <c r="H4">
        <f>COUNTIFS(DATA!$B:$B, 明治期!$A4, DATA!$C:$C, 明治期!H$1)</f>
        <v>0</v>
      </c>
      <c r="I4">
        <f>COUNTIFS(DATA!$B:$B, 明治期!$A4, DATA!$C:$C, 明治期!I$1)</f>
        <v>0</v>
      </c>
      <c r="J4">
        <f>COUNTIFS(DATA!$B:$B, 明治期!$A4, DATA!$C:$C, 明治期!J$1)</f>
        <v>0</v>
      </c>
      <c r="K4">
        <f>COUNTIFS(DATA!$B:$B, 明治期!$A4, DATA!$C:$C, 明治期!K$1)</f>
        <v>0</v>
      </c>
      <c r="L4">
        <f>COUNTIFS(DATA!$B:$B, 明治期!$A4, DATA!$C:$C, 明治期!L$1)</f>
        <v>0</v>
      </c>
      <c r="M4">
        <f>COUNTIFS(DATA!$B:$B, 明治期!$A4, DATA!$C:$C, 明治期!M$1)</f>
        <v>0</v>
      </c>
      <c r="N4">
        <f>COUNTIFS(DATA!$B:$B, 明治期!$A4, DATA!$C:$C, 明治期!N$1)</f>
        <v>0</v>
      </c>
      <c r="O4">
        <f>COUNTIFS(DATA!$B:$B, 明治期!$A4, DATA!$C:$C, 明治期!O$1)</f>
        <v>0</v>
      </c>
      <c r="P4">
        <f>COUNTIFS(DATA!$B:$B, 明治期!$A4, DATA!$C:$C, 明治期!P$1)</f>
        <v>0</v>
      </c>
      <c r="Q4">
        <f>COUNTIFS(DATA!$B:$B, 明治期!$A4, DATA!$C:$C, 明治期!Q$1)</f>
        <v>0</v>
      </c>
      <c r="R4">
        <f>COUNTIFS(DATA!$B:$B, 明治期!$A4, DATA!$C:$C, 明治期!R$1)</f>
        <v>0</v>
      </c>
      <c r="S4">
        <f>COUNTIFS(DATA!$B:$B, 明治期!$A4, DATA!$C:$C, 明治期!S$1)</f>
        <v>0</v>
      </c>
      <c r="T4">
        <f>COUNTIFS(DATA!$B:$B, 明治期!$A4, DATA!$C:$C, 明治期!T$1)</f>
        <v>0</v>
      </c>
      <c r="U4">
        <f>COUNTIFS(DATA!$B:$B, 明治期!$A4, DATA!$C:$C, 明治期!U$1)</f>
        <v>0</v>
      </c>
      <c r="V4">
        <f>COUNTIFS(DATA!$B:$B, 明治期!$A4, DATA!$C:$C, 明治期!V$1)</f>
        <v>0</v>
      </c>
      <c r="W4">
        <f>COUNTIFS(DATA!$B:$B, 明治期!$A4, DATA!$C:$C, 明治期!W$1)</f>
        <v>0</v>
      </c>
      <c r="X4">
        <f>COUNTIFS(DATA!$B:$B, 明治期!$A4, DATA!$C:$C, 明治期!X$1)</f>
        <v>0</v>
      </c>
      <c r="Y4">
        <f>COUNTIFS(DATA!$B:$B, 明治期!$A4, DATA!$C:$C, 明治期!Y$1)</f>
        <v>0</v>
      </c>
      <c r="Z4">
        <f>COUNTIFS(DATA!$B:$B, 明治期!$A4, DATA!$C:$C, 明治期!Z$1)</f>
        <v>0</v>
      </c>
      <c r="AA4">
        <f>COUNTIFS(DATA!$B:$B, 明治期!$A4, DATA!$C:$C, 明治期!AA$1)</f>
        <v>0</v>
      </c>
      <c r="AB4">
        <f>COUNTIFS(DATA!$B:$B, 明治期!$A4, DATA!$C:$C, 明治期!AB$1)</f>
        <v>0</v>
      </c>
      <c r="AC4">
        <f>COUNTIFS(DATA!$B:$B, 明治期!$A4, DATA!$C:$C, 明治期!AC$1)</f>
        <v>0</v>
      </c>
      <c r="AD4">
        <f>COUNTIFS(DATA!$B:$B, 明治期!$A4, DATA!$C:$C, 明治期!AD$1)</f>
        <v>0</v>
      </c>
      <c r="AE4">
        <f>COUNTIFS(DATA!$B:$B, 明治期!$A4, DATA!$C:$C, 明治期!AE$1)</f>
        <v>0</v>
      </c>
      <c r="AF4">
        <f>COUNTIFS(DATA!$B:$B, 明治期!$A4, DATA!$C:$C, 明治期!AF$1)</f>
        <v>0</v>
      </c>
      <c r="AG4">
        <f>COUNTIFS(DATA!$B:$B, 明治期!$A4, DATA!$C:$C, 明治期!AG$1)</f>
        <v>0</v>
      </c>
      <c r="AH4">
        <f>COUNTIFS(DATA!$B:$B, 明治期!$A4, DATA!$C:$C, 明治期!AH$1)</f>
        <v>0</v>
      </c>
      <c r="AI4">
        <f>COUNTIFS(DATA!$B:$B, 明治期!$A4, DATA!$C:$C, 明治期!AI$1)</f>
        <v>0</v>
      </c>
      <c r="AJ4">
        <f>COUNTIFS(DATA!$B:$B, 明治期!$A4, DATA!$C:$C, 明治期!AJ$1)</f>
        <v>0</v>
      </c>
      <c r="AK4">
        <f>COUNTIFS(DATA!$B:$B, 明治期!$A4, DATA!$C:$C, 明治期!AK$1)</f>
        <v>0</v>
      </c>
      <c r="AL4">
        <f>COUNTIFS(DATA!$B:$B, 明治期!$A4, DATA!$C:$C, 明治期!AL$1)</f>
        <v>0</v>
      </c>
      <c r="AM4">
        <f>COUNTIFS(DATA!$B:$B, 明治期!$A4, DATA!$C:$C, 明治期!AM$1)</f>
        <v>0</v>
      </c>
      <c r="AN4">
        <f>COUNTIFS(DATA!$B:$B, 明治期!$A4, DATA!$C:$C, 明治期!AN$1)</f>
        <v>0</v>
      </c>
      <c r="AO4">
        <f>COUNTIFS(DATA!$B:$B, 明治期!$A4, DATA!$C:$C, 明治期!AO$1)</f>
        <v>0</v>
      </c>
      <c r="AP4">
        <f>COUNTIFS(DATA!$B:$B, 明治期!$A4, DATA!$C:$C, 明治期!AP$1)</f>
        <v>0</v>
      </c>
      <c r="AQ4">
        <f>COUNTIFS(DATA!$B:$B, 明治期!$A4, DATA!$C:$C, 明治期!AQ$1)</f>
        <v>0</v>
      </c>
      <c r="AR4">
        <f>COUNTIFS(DATA!$B:$B, 明治期!$A4, DATA!$C:$C, 明治期!AR$1)</f>
        <v>0</v>
      </c>
      <c r="AS4">
        <f>COUNTIFS(DATA!$B:$B, 明治期!$A4, DATA!$C:$C, 明治期!AS$1)</f>
        <v>0</v>
      </c>
      <c r="AT4">
        <f>COUNTIFS(DATA!$B:$B, 明治期!$A4, DATA!$C:$C, 明治期!AT$1)</f>
        <v>0</v>
      </c>
      <c r="AU4">
        <f>COUNTIFS(DATA!$B:$B, 明治期!$A4, DATA!$C:$C, 明治期!AU$1)</f>
        <v>0</v>
      </c>
      <c r="AV4">
        <f>COUNTIFS(DATA!$B:$B, 明治期!$A4, DATA!$C:$C, 明治期!AV$1)</f>
        <v>0</v>
      </c>
      <c r="AW4">
        <f>COUNTIFS(DATA!$B:$B, 明治期!$A4, DATA!$C:$C, 明治期!AW$1)</f>
        <v>0</v>
      </c>
      <c r="AX4">
        <f>COUNTIFS(DATA!$B:$B, 明治期!$A4, DATA!$C:$C, 明治期!AX$1)</f>
        <v>0</v>
      </c>
      <c r="AZ4">
        <f t="shared" si="0"/>
        <v>0</v>
      </c>
      <c r="BD4">
        <f t="shared" si="1"/>
        <v>1870</v>
      </c>
      <c r="BE4">
        <f>COUNTIFS(DATA!$B:$B, 明治期!$A4, DATA!$E:$E, 明治期!BE$1)</f>
        <v>0</v>
      </c>
      <c r="BF4">
        <f>COUNTIFS(DATA!$B:$B, 明治期!$A4, DATA!$E:$E, 明治期!BF$1)</f>
        <v>0</v>
      </c>
      <c r="BG4">
        <f>COUNTIFS(DATA!$B:$B, 明治期!$A4, DATA!$E:$E, 明治期!BG$1)</f>
        <v>0</v>
      </c>
      <c r="BH4">
        <f>COUNTIFS(DATA!$B:$B, 明治期!$A4, DATA!$E:$E, 明治期!BH$1)</f>
        <v>0</v>
      </c>
      <c r="BK4">
        <f t="shared" si="2"/>
        <v>1870</v>
      </c>
      <c r="BL4">
        <f>COUNTIFS(DATA!$B:$B, 明治期!$A4, DATA!$F:$F, 明治期!BL$1)</f>
        <v>0</v>
      </c>
      <c r="BM4">
        <f>COUNTIFS(DATA!$B:$B, 明治期!$A4, DATA!$F:$F, 明治期!BM$1)</f>
        <v>0</v>
      </c>
      <c r="BP4">
        <f t="shared" si="3"/>
        <v>1870</v>
      </c>
      <c r="BQ4">
        <f>COUNTIFS(DATA!$B:$B, 明治期!$A4, DATA!$G:$G, 明治期!BQ$1)</f>
        <v>0</v>
      </c>
      <c r="BR4">
        <f>COUNTIFS(DATA!$B:$B, 明治期!$A4, DATA!$G:$G, 明治期!BR$1)</f>
        <v>0</v>
      </c>
      <c r="BU4">
        <f t="shared" si="4"/>
        <v>1870</v>
      </c>
      <c r="BV4">
        <f>COUNTIFS(DATA!$B:$B, 明治期!$A4, DATA!$I:$I, 明治期!BV$1)</f>
        <v>0</v>
      </c>
      <c r="BW4">
        <f>COUNTIFS(DATA!$B:$B, 明治期!$A4, DATA!$I:$I, 明治期!BW$1)</f>
        <v>0</v>
      </c>
      <c r="BX4">
        <f>COUNTIFS(DATA!$B:$B, 明治期!$A4, DATA!$I:$I, 明治期!BX$1)</f>
        <v>0</v>
      </c>
      <c r="BY4">
        <f>COUNTIFS(DATA!$B:$B, 明治期!$A4, DATA!$I:$I, 明治期!BY$1)</f>
        <v>0</v>
      </c>
      <c r="BZ4">
        <f>COUNTIFS(DATA!$B:$B, 明治期!$A4, DATA!$I:$I, 明治期!BZ$1)</f>
        <v>0</v>
      </c>
      <c r="CA4">
        <f>COUNTIFS(DATA!$B:$B, 明治期!$A4, DATA!$I:$I, 明治期!CA$1)</f>
        <v>0</v>
      </c>
      <c r="CB4">
        <f>COUNTIFS(DATA!$B:$B, 明治期!$A4, DATA!$I:$I, 明治期!CB$1)</f>
        <v>0</v>
      </c>
      <c r="CC4">
        <f>COUNTIFS(DATA!$B:$B, 明治期!$A4, DATA!$I:$I, 明治期!CC$1)</f>
        <v>0</v>
      </c>
      <c r="CD4">
        <f>COUNTIFS(DATA!$B:$B, 明治期!$A4, DATA!$I:$I, 明治期!CD$1)</f>
        <v>0</v>
      </c>
      <c r="CE4">
        <f>COUNTIFS(DATA!$B:$B, 明治期!$A4, DATA!$I:$I, 明治期!CE$1)</f>
        <v>0</v>
      </c>
      <c r="CF4">
        <f>COUNTIFS(DATA!$B:$B, 明治期!$A4, DATA!$I:$I, 明治期!CF$1)</f>
        <v>0</v>
      </c>
      <c r="CG4">
        <f>COUNTIFS(DATA!$B:$B, 明治期!$A4, DATA!$I:$I, 明治期!CG$1)</f>
        <v>0</v>
      </c>
      <c r="CH4">
        <f>COUNTIFS(DATA!$B:$B, 明治期!$A4, DATA!$I:$I, 明治期!CH$1)</f>
        <v>0</v>
      </c>
    </row>
    <row r="5" spans="1:86" x14ac:dyDescent="0.35">
      <c r="A5">
        <f t="shared" si="5"/>
        <v>1871</v>
      </c>
      <c r="B5">
        <f>COUNTIFS(DATA!$B:$B, 明治期!$A5, DATA!$C:$C, 明治期!B$1)</f>
        <v>0</v>
      </c>
      <c r="C5">
        <f>COUNTIFS(DATA!$B:$B, 明治期!$A5, DATA!$C:$C, 明治期!C$1)</f>
        <v>0</v>
      </c>
      <c r="D5">
        <f>COUNTIFS(DATA!$B:$B, 明治期!$A5, DATA!$C:$C, 明治期!D$1)</f>
        <v>0</v>
      </c>
      <c r="E5">
        <f>COUNTIFS(DATA!$B:$B, 明治期!$A5, DATA!$C:$C, 明治期!E$1)</f>
        <v>0</v>
      </c>
      <c r="F5">
        <f>COUNTIFS(DATA!$B:$B, 明治期!$A5, DATA!$C:$C, 明治期!F$1)</f>
        <v>0</v>
      </c>
      <c r="G5">
        <f>COUNTIFS(DATA!$B:$B, 明治期!$A5, DATA!$C:$C, 明治期!G$1)</f>
        <v>0</v>
      </c>
      <c r="H5">
        <f>COUNTIFS(DATA!$B:$B, 明治期!$A5, DATA!$C:$C, 明治期!H$1)</f>
        <v>0</v>
      </c>
      <c r="I5">
        <f>COUNTIFS(DATA!$B:$B, 明治期!$A5, DATA!$C:$C, 明治期!I$1)</f>
        <v>0</v>
      </c>
      <c r="J5">
        <f>COUNTIFS(DATA!$B:$B, 明治期!$A5, DATA!$C:$C, 明治期!J$1)</f>
        <v>0</v>
      </c>
      <c r="K5">
        <f>COUNTIFS(DATA!$B:$B, 明治期!$A5, DATA!$C:$C, 明治期!K$1)</f>
        <v>0</v>
      </c>
      <c r="L5">
        <f>COUNTIFS(DATA!$B:$B, 明治期!$A5, DATA!$C:$C, 明治期!L$1)</f>
        <v>0</v>
      </c>
      <c r="M5">
        <f>COUNTIFS(DATA!$B:$B, 明治期!$A5, DATA!$C:$C, 明治期!M$1)</f>
        <v>0</v>
      </c>
      <c r="N5">
        <f>COUNTIFS(DATA!$B:$B, 明治期!$A5, DATA!$C:$C, 明治期!N$1)</f>
        <v>0</v>
      </c>
      <c r="O5">
        <f>COUNTIFS(DATA!$B:$B, 明治期!$A5, DATA!$C:$C, 明治期!O$1)</f>
        <v>0</v>
      </c>
      <c r="P5">
        <f>COUNTIFS(DATA!$B:$B, 明治期!$A5, DATA!$C:$C, 明治期!P$1)</f>
        <v>0</v>
      </c>
      <c r="Q5">
        <f>COUNTIFS(DATA!$B:$B, 明治期!$A5, DATA!$C:$C, 明治期!Q$1)</f>
        <v>0</v>
      </c>
      <c r="R5">
        <f>COUNTIFS(DATA!$B:$B, 明治期!$A5, DATA!$C:$C, 明治期!R$1)</f>
        <v>0</v>
      </c>
      <c r="S5">
        <f>COUNTIFS(DATA!$B:$B, 明治期!$A5, DATA!$C:$C, 明治期!S$1)</f>
        <v>0</v>
      </c>
      <c r="T5">
        <f>COUNTIFS(DATA!$B:$B, 明治期!$A5, DATA!$C:$C, 明治期!T$1)</f>
        <v>0</v>
      </c>
      <c r="U5">
        <f>COUNTIFS(DATA!$B:$B, 明治期!$A5, DATA!$C:$C, 明治期!U$1)</f>
        <v>0</v>
      </c>
      <c r="V5">
        <f>COUNTIFS(DATA!$B:$B, 明治期!$A5, DATA!$C:$C, 明治期!V$1)</f>
        <v>0</v>
      </c>
      <c r="W5">
        <f>COUNTIFS(DATA!$B:$B, 明治期!$A5, DATA!$C:$C, 明治期!W$1)</f>
        <v>0</v>
      </c>
      <c r="X5">
        <f>COUNTIFS(DATA!$B:$B, 明治期!$A5, DATA!$C:$C, 明治期!X$1)</f>
        <v>0</v>
      </c>
      <c r="Y5">
        <f>COUNTIFS(DATA!$B:$B, 明治期!$A5, DATA!$C:$C, 明治期!Y$1)</f>
        <v>0</v>
      </c>
      <c r="Z5">
        <f>COUNTIFS(DATA!$B:$B, 明治期!$A5, DATA!$C:$C, 明治期!Z$1)</f>
        <v>0</v>
      </c>
      <c r="AA5">
        <f>COUNTIFS(DATA!$B:$B, 明治期!$A5, DATA!$C:$C, 明治期!AA$1)</f>
        <v>0</v>
      </c>
      <c r="AB5">
        <f>COUNTIFS(DATA!$B:$B, 明治期!$A5, DATA!$C:$C, 明治期!AB$1)</f>
        <v>0</v>
      </c>
      <c r="AC5">
        <f>COUNTIFS(DATA!$B:$B, 明治期!$A5, DATA!$C:$C, 明治期!AC$1)</f>
        <v>0</v>
      </c>
      <c r="AD5">
        <f>COUNTIFS(DATA!$B:$B, 明治期!$A5, DATA!$C:$C, 明治期!AD$1)</f>
        <v>0</v>
      </c>
      <c r="AE5">
        <f>COUNTIFS(DATA!$B:$B, 明治期!$A5, DATA!$C:$C, 明治期!AE$1)</f>
        <v>0</v>
      </c>
      <c r="AF5">
        <f>COUNTIFS(DATA!$B:$B, 明治期!$A5, DATA!$C:$C, 明治期!AF$1)</f>
        <v>0</v>
      </c>
      <c r="AG5">
        <f>COUNTIFS(DATA!$B:$B, 明治期!$A5, DATA!$C:$C, 明治期!AG$1)</f>
        <v>0</v>
      </c>
      <c r="AH5">
        <f>COUNTIFS(DATA!$B:$B, 明治期!$A5, DATA!$C:$C, 明治期!AH$1)</f>
        <v>0</v>
      </c>
      <c r="AI5">
        <f>COUNTIFS(DATA!$B:$B, 明治期!$A5, DATA!$C:$C, 明治期!AI$1)</f>
        <v>0</v>
      </c>
      <c r="AJ5">
        <f>COUNTIFS(DATA!$B:$B, 明治期!$A5, DATA!$C:$C, 明治期!AJ$1)</f>
        <v>0</v>
      </c>
      <c r="AK5">
        <f>COUNTIFS(DATA!$B:$B, 明治期!$A5, DATA!$C:$C, 明治期!AK$1)</f>
        <v>0</v>
      </c>
      <c r="AL5">
        <f>COUNTIFS(DATA!$B:$B, 明治期!$A5, DATA!$C:$C, 明治期!AL$1)</f>
        <v>0</v>
      </c>
      <c r="AM5">
        <f>COUNTIFS(DATA!$B:$B, 明治期!$A5, DATA!$C:$C, 明治期!AM$1)</f>
        <v>0</v>
      </c>
      <c r="AN5">
        <f>COUNTIFS(DATA!$B:$B, 明治期!$A5, DATA!$C:$C, 明治期!AN$1)</f>
        <v>0</v>
      </c>
      <c r="AO5">
        <f>COUNTIFS(DATA!$B:$B, 明治期!$A5, DATA!$C:$C, 明治期!AO$1)</f>
        <v>0</v>
      </c>
      <c r="AP5">
        <f>COUNTIFS(DATA!$B:$B, 明治期!$A5, DATA!$C:$C, 明治期!AP$1)</f>
        <v>0</v>
      </c>
      <c r="AQ5">
        <f>COUNTIFS(DATA!$B:$B, 明治期!$A5, DATA!$C:$C, 明治期!AQ$1)</f>
        <v>0</v>
      </c>
      <c r="AR5">
        <f>COUNTIFS(DATA!$B:$B, 明治期!$A5, DATA!$C:$C, 明治期!AR$1)</f>
        <v>0</v>
      </c>
      <c r="AS5">
        <f>COUNTIFS(DATA!$B:$B, 明治期!$A5, DATA!$C:$C, 明治期!AS$1)</f>
        <v>0</v>
      </c>
      <c r="AT5">
        <f>COUNTIFS(DATA!$B:$B, 明治期!$A5, DATA!$C:$C, 明治期!AT$1)</f>
        <v>0</v>
      </c>
      <c r="AU5">
        <f>COUNTIFS(DATA!$B:$B, 明治期!$A5, DATA!$C:$C, 明治期!AU$1)</f>
        <v>0</v>
      </c>
      <c r="AV5">
        <f>COUNTIFS(DATA!$B:$B, 明治期!$A5, DATA!$C:$C, 明治期!AV$1)</f>
        <v>0</v>
      </c>
      <c r="AW5">
        <f>COUNTIFS(DATA!$B:$B, 明治期!$A5, DATA!$C:$C, 明治期!AW$1)</f>
        <v>0</v>
      </c>
      <c r="AX5">
        <f>COUNTIFS(DATA!$B:$B, 明治期!$A5, DATA!$C:$C, 明治期!AX$1)</f>
        <v>0</v>
      </c>
      <c r="AZ5">
        <f t="shared" si="0"/>
        <v>0</v>
      </c>
      <c r="BD5">
        <f t="shared" si="1"/>
        <v>1871</v>
      </c>
      <c r="BE5">
        <f>COUNTIFS(DATA!$B:$B, 明治期!$A5, DATA!$E:$E, 明治期!BE$1)</f>
        <v>0</v>
      </c>
      <c r="BF5">
        <f>COUNTIFS(DATA!$B:$B, 明治期!$A5, DATA!$E:$E, 明治期!BF$1)</f>
        <v>0</v>
      </c>
      <c r="BG5">
        <f>COUNTIFS(DATA!$B:$B, 明治期!$A5, DATA!$E:$E, 明治期!BG$1)</f>
        <v>0</v>
      </c>
      <c r="BH5">
        <f>COUNTIFS(DATA!$B:$B, 明治期!$A5, DATA!$E:$E, 明治期!BH$1)</f>
        <v>0</v>
      </c>
      <c r="BK5">
        <f t="shared" si="2"/>
        <v>1871</v>
      </c>
      <c r="BL5">
        <f>COUNTIFS(DATA!$B:$B, 明治期!$A5, DATA!$F:$F, 明治期!BL$1)</f>
        <v>0</v>
      </c>
      <c r="BM5">
        <f>COUNTIFS(DATA!$B:$B, 明治期!$A5, DATA!$F:$F, 明治期!BM$1)</f>
        <v>0</v>
      </c>
      <c r="BP5">
        <f t="shared" si="3"/>
        <v>1871</v>
      </c>
      <c r="BQ5">
        <f>COUNTIFS(DATA!$B:$B, 明治期!$A5, DATA!$G:$G, 明治期!BQ$1)</f>
        <v>0</v>
      </c>
      <c r="BR5">
        <f>COUNTIFS(DATA!$B:$B, 明治期!$A5, DATA!$G:$G, 明治期!BR$1)</f>
        <v>0</v>
      </c>
      <c r="BU5">
        <f t="shared" si="4"/>
        <v>1871</v>
      </c>
      <c r="BV5">
        <f>COUNTIFS(DATA!$B:$B, 明治期!$A5, DATA!$I:$I, 明治期!BV$1)</f>
        <v>0</v>
      </c>
      <c r="BW5">
        <f>COUNTIFS(DATA!$B:$B, 明治期!$A5, DATA!$I:$I, 明治期!BW$1)</f>
        <v>0</v>
      </c>
      <c r="BX5">
        <f>COUNTIFS(DATA!$B:$B, 明治期!$A5, DATA!$I:$I, 明治期!BX$1)</f>
        <v>0</v>
      </c>
      <c r="BY5">
        <f>COUNTIFS(DATA!$B:$B, 明治期!$A5, DATA!$I:$I, 明治期!BY$1)</f>
        <v>0</v>
      </c>
      <c r="BZ5">
        <f>COUNTIFS(DATA!$B:$B, 明治期!$A5, DATA!$I:$I, 明治期!BZ$1)</f>
        <v>0</v>
      </c>
      <c r="CA5">
        <f>COUNTIFS(DATA!$B:$B, 明治期!$A5, DATA!$I:$I, 明治期!CA$1)</f>
        <v>0</v>
      </c>
      <c r="CB5">
        <f>COUNTIFS(DATA!$B:$B, 明治期!$A5, DATA!$I:$I, 明治期!CB$1)</f>
        <v>0</v>
      </c>
      <c r="CC5">
        <f>COUNTIFS(DATA!$B:$B, 明治期!$A5, DATA!$I:$I, 明治期!CC$1)</f>
        <v>0</v>
      </c>
      <c r="CD5">
        <f>COUNTIFS(DATA!$B:$B, 明治期!$A5, DATA!$I:$I, 明治期!CD$1)</f>
        <v>0</v>
      </c>
      <c r="CE5">
        <f>COUNTIFS(DATA!$B:$B, 明治期!$A5, DATA!$I:$I, 明治期!CE$1)</f>
        <v>0</v>
      </c>
      <c r="CF5">
        <f>COUNTIFS(DATA!$B:$B, 明治期!$A5, DATA!$I:$I, 明治期!CF$1)</f>
        <v>0</v>
      </c>
      <c r="CG5">
        <f>COUNTIFS(DATA!$B:$B, 明治期!$A5, DATA!$I:$I, 明治期!CG$1)</f>
        <v>0</v>
      </c>
      <c r="CH5">
        <f>COUNTIFS(DATA!$B:$B, 明治期!$A5, DATA!$I:$I, 明治期!CH$1)</f>
        <v>0</v>
      </c>
    </row>
    <row r="6" spans="1:86" x14ac:dyDescent="0.35">
      <c r="A6">
        <f t="shared" si="5"/>
        <v>1872</v>
      </c>
      <c r="B6">
        <f>COUNTIFS(DATA!$B:$B, 明治期!$A6, DATA!$C:$C, 明治期!B$1)</f>
        <v>0</v>
      </c>
      <c r="C6">
        <f>COUNTIFS(DATA!$B:$B, 明治期!$A6, DATA!$C:$C, 明治期!C$1)</f>
        <v>0</v>
      </c>
      <c r="D6">
        <f>COUNTIFS(DATA!$B:$B, 明治期!$A6, DATA!$C:$C, 明治期!D$1)</f>
        <v>0</v>
      </c>
      <c r="E6">
        <f>COUNTIFS(DATA!$B:$B, 明治期!$A6, DATA!$C:$C, 明治期!E$1)</f>
        <v>0</v>
      </c>
      <c r="F6">
        <f>COUNTIFS(DATA!$B:$B, 明治期!$A6, DATA!$C:$C, 明治期!F$1)</f>
        <v>0</v>
      </c>
      <c r="G6">
        <f>COUNTIFS(DATA!$B:$B, 明治期!$A6, DATA!$C:$C, 明治期!G$1)</f>
        <v>0</v>
      </c>
      <c r="H6">
        <f>COUNTIFS(DATA!$B:$B, 明治期!$A6, DATA!$C:$C, 明治期!H$1)</f>
        <v>0</v>
      </c>
      <c r="I6">
        <f>COUNTIFS(DATA!$B:$B, 明治期!$A6, DATA!$C:$C, 明治期!I$1)</f>
        <v>0</v>
      </c>
      <c r="J6">
        <f>COUNTIFS(DATA!$B:$B, 明治期!$A6, DATA!$C:$C, 明治期!J$1)</f>
        <v>0</v>
      </c>
      <c r="K6">
        <f>COUNTIFS(DATA!$B:$B, 明治期!$A6, DATA!$C:$C, 明治期!K$1)</f>
        <v>0</v>
      </c>
      <c r="L6">
        <f>COUNTIFS(DATA!$B:$B, 明治期!$A6, DATA!$C:$C, 明治期!L$1)</f>
        <v>0</v>
      </c>
      <c r="M6">
        <f>COUNTIFS(DATA!$B:$B, 明治期!$A6, DATA!$C:$C, 明治期!M$1)</f>
        <v>0</v>
      </c>
      <c r="N6">
        <f>COUNTIFS(DATA!$B:$B, 明治期!$A6, DATA!$C:$C, 明治期!N$1)</f>
        <v>0</v>
      </c>
      <c r="O6">
        <f>COUNTIFS(DATA!$B:$B, 明治期!$A6, DATA!$C:$C, 明治期!O$1)</f>
        <v>0</v>
      </c>
      <c r="P6">
        <f>COUNTIFS(DATA!$B:$B, 明治期!$A6, DATA!$C:$C, 明治期!P$1)</f>
        <v>0</v>
      </c>
      <c r="Q6">
        <f>COUNTIFS(DATA!$B:$B, 明治期!$A6, DATA!$C:$C, 明治期!Q$1)</f>
        <v>0</v>
      </c>
      <c r="R6">
        <f>COUNTIFS(DATA!$B:$B, 明治期!$A6, DATA!$C:$C, 明治期!R$1)</f>
        <v>0</v>
      </c>
      <c r="S6">
        <f>COUNTIFS(DATA!$B:$B, 明治期!$A6, DATA!$C:$C, 明治期!S$1)</f>
        <v>0</v>
      </c>
      <c r="T6">
        <f>COUNTIFS(DATA!$B:$B, 明治期!$A6, DATA!$C:$C, 明治期!T$1)</f>
        <v>0</v>
      </c>
      <c r="U6">
        <f>COUNTIFS(DATA!$B:$B, 明治期!$A6, DATA!$C:$C, 明治期!U$1)</f>
        <v>0</v>
      </c>
      <c r="V6">
        <f>COUNTIFS(DATA!$B:$B, 明治期!$A6, DATA!$C:$C, 明治期!V$1)</f>
        <v>0</v>
      </c>
      <c r="W6">
        <f>COUNTIFS(DATA!$B:$B, 明治期!$A6, DATA!$C:$C, 明治期!W$1)</f>
        <v>0</v>
      </c>
      <c r="X6">
        <f>COUNTIFS(DATA!$B:$B, 明治期!$A6, DATA!$C:$C, 明治期!X$1)</f>
        <v>0</v>
      </c>
      <c r="Y6">
        <f>COUNTIFS(DATA!$B:$B, 明治期!$A6, DATA!$C:$C, 明治期!Y$1)</f>
        <v>0</v>
      </c>
      <c r="Z6">
        <f>COUNTIFS(DATA!$B:$B, 明治期!$A6, DATA!$C:$C, 明治期!Z$1)</f>
        <v>0</v>
      </c>
      <c r="AA6">
        <f>COUNTIFS(DATA!$B:$B, 明治期!$A6, DATA!$C:$C, 明治期!AA$1)</f>
        <v>0</v>
      </c>
      <c r="AB6">
        <f>COUNTIFS(DATA!$B:$B, 明治期!$A6, DATA!$C:$C, 明治期!AB$1)</f>
        <v>0</v>
      </c>
      <c r="AC6">
        <f>COUNTIFS(DATA!$B:$B, 明治期!$A6, DATA!$C:$C, 明治期!AC$1)</f>
        <v>0</v>
      </c>
      <c r="AD6">
        <f>COUNTIFS(DATA!$B:$B, 明治期!$A6, DATA!$C:$C, 明治期!AD$1)</f>
        <v>0</v>
      </c>
      <c r="AE6">
        <f>COUNTIFS(DATA!$B:$B, 明治期!$A6, DATA!$C:$C, 明治期!AE$1)</f>
        <v>0</v>
      </c>
      <c r="AF6">
        <f>COUNTIFS(DATA!$B:$B, 明治期!$A6, DATA!$C:$C, 明治期!AF$1)</f>
        <v>0</v>
      </c>
      <c r="AG6">
        <f>COUNTIFS(DATA!$B:$B, 明治期!$A6, DATA!$C:$C, 明治期!AG$1)</f>
        <v>0</v>
      </c>
      <c r="AH6">
        <f>COUNTIFS(DATA!$B:$B, 明治期!$A6, DATA!$C:$C, 明治期!AH$1)</f>
        <v>0</v>
      </c>
      <c r="AI6">
        <f>COUNTIFS(DATA!$B:$B, 明治期!$A6, DATA!$C:$C, 明治期!AI$1)</f>
        <v>0</v>
      </c>
      <c r="AJ6">
        <f>COUNTIFS(DATA!$B:$B, 明治期!$A6, DATA!$C:$C, 明治期!AJ$1)</f>
        <v>0</v>
      </c>
      <c r="AK6">
        <f>COUNTIFS(DATA!$B:$B, 明治期!$A6, DATA!$C:$C, 明治期!AK$1)</f>
        <v>0</v>
      </c>
      <c r="AL6">
        <f>COUNTIFS(DATA!$B:$B, 明治期!$A6, DATA!$C:$C, 明治期!AL$1)</f>
        <v>0</v>
      </c>
      <c r="AM6">
        <f>COUNTIFS(DATA!$B:$B, 明治期!$A6, DATA!$C:$C, 明治期!AM$1)</f>
        <v>0</v>
      </c>
      <c r="AN6">
        <f>COUNTIFS(DATA!$B:$B, 明治期!$A6, DATA!$C:$C, 明治期!AN$1)</f>
        <v>0</v>
      </c>
      <c r="AO6">
        <f>COUNTIFS(DATA!$B:$B, 明治期!$A6, DATA!$C:$C, 明治期!AO$1)</f>
        <v>0</v>
      </c>
      <c r="AP6">
        <f>COUNTIFS(DATA!$B:$B, 明治期!$A6, DATA!$C:$C, 明治期!AP$1)</f>
        <v>0</v>
      </c>
      <c r="AQ6">
        <f>COUNTIFS(DATA!$B:$B, 明治期!$A6, DATA!$C:$C, 明治期!AQ$1)</f>
        <v>0</v>
      </c>
      <c r="AR6">
        <f>COUNTIFS(DATA!$B:$B, 明治期!$A6, DATA!$C:$C, 明治期!AR$1)</f>
        <v>0</v>
      </c>
      <c r="AS6">
        <f>COUNTIFS(DATA!$B:$B, 明治期!$A6, DATA!$C:$C, 明治期!AS$1)</f>
        <v>0</v>
      </c>
      <c r="AT6">
        <f>COUNTIFS(DATA!$B:$B, 明治期!$A6, DATA!$C:$C, 明治期!AT$1)</f>
        <v>0</v>
      </c>
      <c r="AU6">
        <f>COUNTIFS(DATA!$B:$B, 明治期!$A6, DATA!$C:$C, 明治期!AU$1)</f>
        <v>0</v>
      </c>
      <c r="AV6">
        <f>COUNTIFS(DATA!$B:$B, 明治期!$A6, DATA!$C:$C, 明治期!AV$1)</f>
        <v>0</v>
      </c>
      <c r="AW6">
        <f>COUNTIFS(DATA!$B:$B, 明治期!$A6, DATA!$C:$C, 明治期!AW$1)</f>
        <v>0</v>
      </c>
      <c r="AX6">
        <f>COUNTIFS(DATA!$B:$B, 明治期!$A6, DATA!$C:$C, 明治期!AX$1)</f>
        <v>0</v>
      </c>
      <c r="AZ6">
        <f t="shared" si="0"/>
        <v>0</v>
      </c>
      <c r="BD6">
        <f t="shared" si="1"/>
        <v>1872</v>
      </c>
      <c r="BE6">
        <f>COUNTIFS(DATA!$B:$B, 明治期!$A6, DATA!$E:$E, 明治期!BE$1)</f>
        <v>0</v>
      </c>
      <c r="BF6">
        <f>COUNTIFS(DATA!$B:$B, 明治期!$A6, DATA!$E:$E, 明治期!BF$1)</f>
        <v>0</v>
      </c>
      <c r="BG6">
        <f>COUNTIFS(DATA!$B:$B, 明治期!$A6, DATA!$E:$E, 明治期!BG$1)</f>
        <v>0</v>
      </c>
      <c r="BH6">
        <f>COUNTIFS(DATA!$B:$B, 明治期!$A6, DATA!$E:$E, 明治期!BH$1)</f>
        <v>0</v>
      </c>
      <c r="BK6">
        <f t="shared" si="2"/>
        <v>1872</v>
      </c>
      <c r="BL6">
        <f>COUNTIFS(DATA!$B:$B, 明治期!$A6, DATA!$F:$F, 明治期!BL$1)</f>
        <v>0</v>
      </c>
      <c r="BM6">
        <f>COUNTIFS(DATA!$B:$B, 明治期!$A6, DATA!$F:$F, 明治期!BM$1)</f>
        <v>0</v>
      </c>
      <c r="BP6">
        <f t="shared" si="3"/>
        <v>1872</v>
      </c>
      <c r="BQ6">
        <f>COUNTIFS(DATA!$B:$B, 明治期!$A6, DATA!$G:$G, 明治期!BQ$1)</f>
        <v>0</v>
      </c>
      <c r="BR6">
        <f>COUNTIFS(DATA!$B:$B, 明治期!$A6, DATA!$G:$G, 明治期!BR$1)</f>
        <v>0</v>
      </c>
      <c r="BU6">
        <f t="shared" si="4"/>
        <v>1872</v>
      </c>
      <c r="BV6">
        <f>COUNTIFS(DATA!$B:$B, 明治期!$A6, DATA!$I:$I, 明治期!BV$1)</f>
        <v>0</v>
      </c>
      <c r="BW6">
        <f>COUNTIFS(DATA!$B:$B, 明治期!$A6, DATA!$I:$I, 明治期!BW$1)</f>
        <v>0</v>
      </c>
      <c r="BX6">
        <f>COUNTIFS(DATA!$B:$B, 明治期!$A6, DATA!$I:$I, 明治期!BX$1)</f>
        <v>0</v>
      </c>
      <c r="BY6">
        <f>COUNTIFS(DATA!$B:$B, 明治期!$A6, DATA!$I:$I, 明治期!BY$1)</f>
        <v>0</v>
      </c>
      <c r="BZ6">
        <f>COUNTIFS(DATA!$B:$B, 明治期!$A6, DATA!$I:$I, 明治期!BZ$1)</f>
        <v>0</v>
      </c>
      <c r="CA6">
        <f>COUNTIFS(DATA!$B:$B, 明治期!$A6, DATA!$I:$I, 明治期!CA$1)</f>
        <v>0</v>
      </c>
      <c r="CB6">
        <f>COUNTIFS(DATA!$B:$B, 明治期!$A6, DATA!$I:$I, 明治期!CB$1)</f>
        <v>0</v>
      </c>
      <c r="CC6">
        <f>COUNTIFS(DATA!$B:$B, 明治期!$A6, DATA!$I:$I, 明治期!CC$1)</f>
        <v>0</v>
      </c>
      <c r="CD6">
        <f>COUNTIFS(DATA!$B:$B, 明治期!$A6, DATA!$I:$I, 明治期!CD$1)</f>
        <v>0</v>
      </c>
      <c r="CE6">
        <f>COUNTIFS(DATA!$B:$B, 明治期!$A6, DATA!$I:$I, 明治期!CE$1)</f>
        <v>0</v>
      </c>
      <c r="CF6">
        <f>COUNTIFS(DATA!$B:$B, 明治期!$A6, DATA!$I:$I, 明治期!CF$1)</f>
        <v>0</v>
      </c>
      <c r="CG6">
        <f>COUNTIFS(DATA!$B:$B, 明治期!$A6, DATA!$I:$I, 明治期!CG$1)</f>
        <v>0</v>
      </c>
      <c r="CH6">
        <f>COUNTIFS(DATA!$B:$B, 明治期!$A6, DATA!$I:$I, 明治期!CH$1)</f>
        <v>0</v>
      </c>
    </row>
    <row r="7" spans="1:86" x14ac:dyDescent="0.35">
      <c r="A7">
        <f t="shared" si="5"/>
        <v>1873</v>
      </c>
      <c r="B7">
        <f>COUNTIFS(DATA!$B:$B, 明治期!$A7, DATA!$C:$C, 明治期!B$1)</f>
        <v>0</v>
      </c>
      <c r="C7">
        <f>COUNTIFS(DATA!$B:$B, 明治期!$A7, DATA!$C:$C, 明治期!C$1)</f>
        <v>0</v>
      </c>
      <c r="D7">
        <f>COUNTIFS(DATA!$B:$B, 明治期!$A7, DATA!$C:$C, 明治期!D$1)</f>
        <v>0</v>
      </c>
      <c r="E7">
        <f>COUNTIFS(DATA!$B:$B, 明治期!$A7, DATA!$C:$C, 明治期!E$1)</f>
        <v>0</v>
      </c>
      <c r="F7">
        <f>COUNTIFS(DATA!$B:$B, 明治期!$A7, DATA!$C:$C, 明治期!F$1)</f>
        <v>0</v>
      </c>
      <c r="G7">
        <f>COUNTIFS(DATA!$B:$B, 明治期!$A7, DATA!$C:$C, 明治期!G$1)</f>
        <v>0</v>
      </c>
      <c r="H7">
        <f>COUNTIFS(DATA!$B:$B, 明治期!$A7, DATA!$C:$C, 明治期!H$1)</f>
        <v>0</v>
      </c>
      <c r="I7">
        <f>COUNTIFS(DATA!$B:$B, 明治期!$A7, DATA!$C:$C, 明治期!I$1)</f>
        <v>0</v>
      </c>
      <c r="J7">
        <f>COUNTIFS(DATA!$B:$B, 明治期!$A7, DATA!$C:$C, 明治期!J$1)</f>
        <v>0</v>
      </c>
      <c r="K7">
        <f>COUNTIFS(DATA!$B:$B, 明治期!$A7, DATA!$C:$C, 明治期!K$1)</f>
        <v>0</v>
      </c>
      <c r="L7">
        <f>COUNTIFS(DATA!$B:$B, 明治期!$A7, DATA!$C:$C, 明治期!L$1)</f>
        <v>0</v>
      </c>
      <c r="M7">
        <f>COUNTIFS(DATA!$B:$B, 明治期!$A7, DATA!$C:$C, 明治期!M$1)</f>
        <v>0</v>
      </c>
      <c r="N7">
        <f>COUNTIFS(DATA!$B:$B, 明治期!$A7, DATA!$C:$C, 明治期!N$1)</f>
        <v>0</v>
      </c>
      <c r="O7">
        <f>COUNTIFS(DATA!$B:$B, 明治期!$A7, DATA!$C:$C, 明治期!O$1)</f>
        <v>0</v>
      </c>
      <c r="P7">
        <f>COUNTIFS(DATA!$B:$B, 明治期!$A7, DATA!$C:$C, 明治期!P$1)</f>
        <v>0</v>
      </c>
      <c r="Q7">
        <f>COUNTIFS(DATA!$B:$B, 明治期!$A7, DATA!$C:$C, 明治期!Q$1)</f>
        <v>0</v>
      </c>
      <c r="R7">
        <f>COUNTIFS(DATA!$B:$B, 明治期!$A7, DATA!$C:$C, 明治期!R$1)</f>
        <v>0</v>
      </c>
      <c r="S7">
        <f>COUNTIFS(DATA!$B:$B, 明治期!$A7, DATA!$C:$C, 明治期!S$1)</f>
        <v>0</v>
      </c>
      <c r="T7">
        <f>COUNTIFS(DATA!$B:$B, 明治期!$A7, DATA!$C:$C, 明治期!T$1)</f>
        <v>0</v>
      </c>
      <c r="U7">
        <f>COUNTIFS(DATA!$B:$B, 明治期!$A7, DATA!$C:$C, 明治期!U$1)</f>
        <v>0</v>
      </c>
      <c r="V7">
        <f>COUNTIFS(DATA!$B:$B, 明治期!$A7, DATA!$C:$C, 明治期!V$1)</f>
        <v>0</v>
      </c>
      <c r="W7">
        <f>COUNTIFS(DATA!$B:$B, 明治期!$A7, DATA!$C:$C, 明治期!W$1)</f>
        <v>0</v>
      </c>
      <c r="X7">
        <f>COUNTIFS(DATA!$B:$B, 明治期!$A7, DATA!$C:$C, 明治期!X$1)</f>
        <v>0</v>
      </c>
      <c r="Y7">
        <f>COUNTIFS(DATA!$B:$B, 明治期!$A7, DATA!$C:$C, 明治期!Y$1)</f>
        <v>0</v>
      </c>
      <c r="Z7">
        <f>COUNTIFS(DATA!$B:$B, 明治期!$A7, DATA!$C:$C, 明治期!Z$1)</f>
        <v>0</v>
      </c>
      <c r="AA7">
        <f>COUNTIFS(DATA!$B:$B, 明治期!$A7, DATA!$C:$C, 明治期!AA$1)</f>
        <v>0</v>
      </c>
      <c r="AB7">
        <f>COUNTIFS(DATA!$B:$B, 明治期!$A7, DATA!$C:$C, 明治期!AB$1)</f>
        <v>0</v>
      </c>
      <c r="AC7">
        <f>COUNTIFS(DATA!$B:$B, 明治期!$A7, DATA!$C:$C, 明治期!AC$1)</f>
        <v>0</v>
      </c>
      <c r="AD7">
        <f>COUNTIFS(DATA!$B:$B, 明治期!$A7, DATA!$C:$C, 明治期!AD$1)</f>
        <v>0</v>
      </c>
      <c r="AE7">
        <f>COUNTIFS(DATA!$B:$B, 明治期!$A7, DATA!$C:$C, 明治期!AE$1)</f>
        <v>0</v>
      </c>
      <c r="AF7">
        <f>COUNTIFS(DATA!$B:$B, 明治期!$A7, DATA!$C:$C, 明治期!AF$1)</f>
        <v>0</v>
      </c>
      <c r="AG7">
        <f>COUNTIFS(DATA!$B:$B, 明治期!$A7, DATA!$C:$C, 明治期!AG$1)</f>
        <v>0</v>
      </c>
      <c r="AH7">
        <f>COUNTIFS(DATA!$B:$B, 明治期!$A7, DATA!$C:$C, 明治期!AH$1)</f>
        <v>0</v>
      </c>
      <c r="AI7">
        <f>COUNTIFS(DATA!$B:$B, 明治期!$A7, DATA!$C:$C, 明治期!AI$1)</f>
        <v>0</v>
      </c>
      <c r="AJ7">
        <f>COUNTIFS(DATA!$B:$B, 明治期!$A7, DATA!$C:$C, 明治期!AJ$1)</f>
        <v>0</v>
      </c>
      <c r="AK7">
        <f>COUNTIFS(DATA!$B:$B, 明治期!$A7, DATA!$C:$C, 明治期!AK$1)</f>
        <v>0</v>
      </c>
      <c r="AL7">
        <f>COUNTIFS(DATA!$B:$B, 明治期!$A7, DATA!$C:$C, 明治期!AL$1)</f>
        <v>0</v>
      </c>
      <c r="AM7">
        <f>COUNTIFS(DATA!$B:$B, 明治期!$A7, DATA!$C:$C, 明治期!AM$1)</f>
        <v>0</v>
      </c>
      <c r="AN7">
        <f>COUNTIFS(DATA!$B:$B, 明治期!$A7, DATA!$C:$C, 明治期!AN$1)</f>
        <v>0</v>
      </c>
      <c r="AO7">
        <f>COUNTIFS(DATA!$B:$B, 明治期!$A7, DATA!$C:$C, 明治期!AO$1)</f>
        <v>0</v>
      </c>
      <c r="AP7">
        <f>COUNTIFS(DATA!$B:$B, 明治期!$A7, DATA!$C:$C, 明治期!AP$1)</f>
        <v>0</v>
      </c>
      <c r="AQ7">
        <f>COUNTIFS(DATA!$B:$B, 明治期!$A7, DATA!$C:$C, 明治期!AQ$1)</f>
        <v>0</v>
      </c>
      <c r="AR7">
        <f>COUNTIFS(DATA!$B:$B, 明治期!$A7, DATA!$C:$C, 明治期!AR$1)</f>
        <v>0</v>
      </c>
      <c r="AS7">
        <f>COUNTIFS(DATA!$B:$B, 明治期!$A7, DATA!$C:$C, 明治期!AS$1)</f>
        <v>0</v>
      </c>
      <c r="AT7">
        <f>COUNTIFS(DATA!$B:$B, 明治期!$A7, DATA!$C:$C, 明治期!AT$1)</f>
        <v>0</v>
      </c>
      <c r="AU7">
        <f>COUNTIFS(DATA!$B:$B, 明治期!$A7, DATA!$C:$C, 明治期!AU$1)</f>
        <v>0</v>
      </c>
      <c r="AV7">
        <f>COUNTIFS(DATA!$B:$B, 明治期!$A7, DATA!$C:$C, 明治期!AV$1)</f>
        <v>0</v>
      </c>
      <c r="AW7">
        <f>COUNTIFS(DATA!$B:$B, 明治期!$A7, DATA!$C:$C, 明治期!AW$1)</f>
        <v>0</v>
      </c>
      <c r="AX7">
        <f>COUNTIFS(DATA!$B:$B, 明治期!$A7, DATA!$C:$C, 明治期!AX$1)</f>
        <v>0</v>
      </c>
      <c r="AZ7">
        <f t="shared" si="0"/>
        <v>0</v>
      </c>
      <c r="BD7">
        <f t="shared" si="1"/>
        <v>1873</v>
      </c>
      <c r="BE7">
        <f>COUNTIFS(DATA!$B:$B, 明治期!$A7, DATA!$E:$E, 明治期!BE$1)</f>
        <v>0</v>
      </c>
      <c r="BF7">
        <f>COUNTIFS(DATA!$B:$B, 明治期!$A7, DATA!$E:$E, 明治期!BF$1)</f>
        <v>0</v>
      </c>
      <c r="BG7">
        <f>COUNTIFS(DATA!$B:$B, 明治期!$A7, DATA!$E:$E, 明治期!BG$1)</f>
        <v>0</v>
      </c>
      <c r="BH7">
        <f>COUNTIFS(DATA!$B:$B, 明治期!$A7, DATA!$E:$E, 明治期!BH$1)</f>
        <v>0</v>
      </c>
      <c r="BK7">
        <f t="shared" si="2"/>
        <v>1873</v>
      </c>
      <c r="BL7">
        <f>COUNTIFS(DATA!$B:$B, 明治期!$A7, DATA!$F:$F, 明治期!BL$1)</f>
        <v>0</v>
      </c>
      <c r="BM7">
        <f>COUNTIFS(DATA!$B:$B, 明治期!$A7, DATA!$F:$F, 明治期!BM$1)</f>
        <v>0</v>
      </c>
      <c r="BP7">
        <f t="shared" si="3"/>
        <v>1873</v>
      </c>
      <c r="BQ7">
        <f>COUNTIFS(DATA!$B:$B, 明治期!$A7, DATA!$G:$G, 明治期!BQ$1)</f>
        <v>0</v>
      </c>
      <c r="BR7">
        <f>COUNTIFS(DATA!$B:$B, 明治期!$A7, DATA!$G:$G, 明治期!BR$1)</f>
        <v>0</v>
      </c>
      <c r="BU7">
        <f t="shared" si="4"/>
        <v>1873</v>
      </c>
      <c r="BV7">
        <f>COUNTIFS(DATA!$B:$B, 明治期!$A7, DATA!$I:$I, 明治期!BV$1)</f>
        <v>0</v>
      </c>
      <c r="BW7">
        <f>COUNTIFS(DATA!$B:$B, 明治期!$A7, DATA!$I:$I, 明治期!BW$1)</f>
        <v>0</v>
      </c>
      <c r="BX7">
        <f>COUNTIFS(DATA!$B:$B, 明治期!$A7, DATA!$I:$I, 明治期!BX$1)</f>
        <v>0</v>
      </c>
      <c r="BY7">
        <f>COUNTIFS(DATA!$B:$B, 明治期!$A7, DATA!$I:$I, 明治期!BY$1)</f>
        <v>0</v>
      </c>
      <c r="BZ7">
        <f>COUNTIFS(DATA!$B:$B, 明治期!$A7, DATA!$I:$I, 明治期!BZ$1)</f>
        <v>0</v>
      </c>
      <c r="CA7">
        <f>COUNTIFS(DATA!$B:$B, 明治期!$A7, DATA!$I:$I, 明治期!CA$1)</f>
        <v>0</v>
      </c>
      <c r="CB7">
        <f>COUNTIFS(DATA!$B:$B, 明治期!$A7, DATA!$I:$I, 明治期!CB$1)</f>
        <v>0</v>
      </c>
      <c r="CC7">
        <f>COUNTIFS(DATA!$B:$B, 明治期!$A7, DATA!$I:$I, 明治期!CC$1)</f>
        <v>0</v>
      </c>
      <c r="CD7">
        <f>COUNTIFS(DATA!$B:$B, 明治期!$A7, DATA!$I:$I, 明治期!CD$1)</f>
        <v>0</v>
      </c>
      <c r="CE7">
        <f>COUNTIFS(DATA!$B:$B, 明治期!$A7, DATA!$I:$I, 明治期!CE$1)</f>
        <v>0</v>
      </c>
      <c r="CF7">
        <f>COUNTIFS(DATA!$B:$B, 明治期!$A7, DATA!$I:$I, 明治期!CF$1)</f>
        <v>0</v>
      </c>
      <c r="CG7">
        <f>COUNTIFS(DATA!$B:$B, 明治期!$A7, DATA!$I:$I, 明治期!CG$1)</f>
        <v>0</v>
      </c>
      <c r="CH7">
        <f>COUNTIFS(DATA!$B:$B, 明治期!$A7, DATA!$I:$I, 明治期!CH$1)</f>
        <v>0</v>
      </c>
    </row>
    <row r="8" spans="1:86" x14ac:dyDescent="0.35">
      <c r="A8">
        <f t="shared" si="5"/>
        <v>1874</v>
      </c>
      <c r="B8">
        <f>COUNTIFS(DATA!$B:$B, 明治期!$A8, DATA!$C:$C, 明治期!B$1)</f>
        <v>0</v>
      </c>
      <c r="C8">
        <f>COUNTIFS(DATA!$B:$B, 明治期!$A8, DATA!$C:$C, 明治期!C$1)</f>
        <v>0</v>
      </c>
      <c r="D8">
        <f>COUNTIFS(DATA!$B:$B, 明治期!$A8, DATA!$C:$C, 明治期!D$1)</f>
        <v>0</v>
      </c>
      <c r="E8">
        <f>COUNTIFS(DATA!$B:$B, 明治期!$A8, DATA!$C:$C, 明治期!E$1)</f>
        <v>0</v>
      </c>
      <c r="F8">
        <f>COUNTIFS(DATA!$B:$B, 明治期!$A8, DATA!$C:$C, 明治期!F$1)</f>
        <v>0</v>
      </c>
      <c r="G8">
        <f>COUNTIFS(DATA!$B:$B, 明治期!$A8, DATA!$C:$C, 明治期!G$1)</f>
        <v>0</v>
      </c>
      <c r="H8">
        <f>COUNTIFS(DATA!$B:$B, 明治期!$A8, DATA!$C:$C, 明治期!H$1)</f>
        <v>0</v>
      </c>
      <c r="I8">
        <f>COUNTIFS(DATA!$B:$B, 明治期!$A8, DATA!$C:$C, 明治期!I$1)</f>
        <v>2</v>
      </c>
      <c r="J8">
        <f>COUNTIFS(DATA!$B:$B, 明治期!$A8, DATA!$C:$C, 明治期!J$1)</f>
        <v>0</v>
      </c>
      <c r="K8">
        <f>COUNTIFS(DATA!$B:$B, 明治期!$A8, DATA!$C:$C, 明治期!K$1)</f>
        <v>0</v>
      </c>
      <c r="L8">
        <f>COUNTIFS(DATA!$B:$B, 明治期!$A8, DATA!$C:$C, 明治期!L$1)</f>
        <v>0</v>
      </c>
      <c r="M8">
        <f>COUNTIFS(DATA!$B:$B, 明治期!$A8, DATA!$C:$C, 明治期!M$1)</f>
        <v>0</v>
      </c>
      <c r="N8">
        <f>COUNTIFS(DATA!$B:$B, 明治期!$A8, DATA!$C:$C, 明治期!N$1)</f>
        <v>0</v>
      </c>
      <c r="O8">
        <f>COUNTIFS(DATA!$B:$B, 明治期!$A8, DATA!$C:$C, 明治期!O$1)</f>
        <v>0</v>
      </c>
      <c r="P8">
        <f>COUNTIFS(DATA!$B:$B, 明治期!$A8, DATA!$C:$C, 明治期!P$1)</f>
        <v>0</v>
      </c>
      <c r="Q8">
        <f>COUNTIFS(DATA!$B:$B, 明治期!$A8, DATA!$C:$C, 明治期!Q$1)</f>
        <v>0</v>
      </c>
      <c r="R8">
        <f>COUNTIFS(DATA!$B:$B, 明治期!$A8, DATA!$C:$C, 明治期!R$1)</f>
        <v>0</v>
      </c>
      <c r="S8">
        <f>COUNTIFS(DATA!$B:$B, 明治期!$A8, DATA!$C:$C, 明治期!S$1)</f>
        <v>0</v>
      </c>
      <c r="T8">
        <f>COUNTIFS(DATA!$B:$B, 明治期!$A8, DATA!$C:$C, 明治期!T$1)</f>
        <v>0</v>
      </c>
      <c r="U8">
        <f>COUNTIFS(DATA!$B:$B, 明治期!$A8, DATA!$C:$C, 明治期!U$1)</f>
        <v>0</v>
      </c>
      <c r="V8">
        <f>COUNTIFS(DATA!$B:$B, 明治期!$A8, DATA!$C:$C, 明治期!V$1)</f>
        <v>0</v>
      </c>
      <c r="W8">
        <f>COUNTIFS(DATA!$B:$B, 明治期!$A8, DATA!$C:$C, 明治期!W$1)</f>
        <v>0</v>
      </c>
      <c r="X8">
        <f>COUNTIFS(DATA!$B:$B, 明治期!$A8, DATA!$C:$C, 明治期!X$1)</f>
        <v>0</v>
      </c>
      <c r="Y8">
        <f>COUNTIFS(DATA!$B:$B, 明治期!$A8, DATA!$C:$C, 明治期!Y$1)</f>
        <v>0</v>
      </c>
      <c r="Z8">
        <f>COUNTIFS(DATA!$B:$B, 明治期!$A8, DATA!$C:$C, 明治期!Z$1)</f>
        <v>0</v>
      </c>
      <c r="AA8">
        <f>COUNTIFS(DATA!$B:$B, 明治期!$A8, DATA!$C:$C, 明治期!AA$1)</f>
        <v>0</v>
      </c>
      <c r="AB8">
        <f>COUNTIFS(DATA!$B:$B, 明治期!$A8, DATA!$C:$C, 明治期!AB$1)</f>
        <v>0</v>
      </c>
      <c r="AC8">
        <f>COUNTIFS(DATA!$B:$B, 明治期!$A8, DATA!$C:$C, 明治期!AC$1)</f>
        <v>0</v>
      </c>
      <c r="AD8">
        <f>COUNTIFS(DATA!$B:$B, 明治期!$A8, DATA!$C:$C, 明治期!AD$1)</f>
        <v>0</v>
      </c>
      <c r="AE8">
        <f>COUNTIFS(DATA!$B:$B, 明治期!$A8, DATA!$C:$C, 明治期!AE$1)</f>
        <v>0</v>
      </c>
      <c r="AF8">
        <f>COUNTIFS(DATA!$B:$B, 明治期!$A8, DATA!$C:$C, 明治期!AF$1)</f>
        <v>0</v>
      </c>
      <c r="AG8">
        <f>COUNTIFS(DATA!$B:$B, 明治期!$A8, DATA!$C:$C, 明治期!AG$1)</f>
        <v>0</v>
      </c>
      <c r="AH8">
        <f>COUNTIFS(DATA!$B:$B, 明治期!$A8, DATA!$C:$C, 明治期!AH$1)</f>
        <v>0</v>
      </c>
      <c r="AI8">
        <f>COUNTIFS(DATA!$B:$B, 明治期!$A8, DATA!$C:$C, 明治期!AI$1)</f>
        <v>0</v>
      </c>
      <c r="AJ8">
        <f>COUNTIFS(DATA!$B:$B, 明治期!$A8, DATA!$C:$C, 明治期!AJ$1)</f>
        <v>0</v>
      </c>
      <c r="AK8">
        <f>COUNTIFS(DATA!$B:$B, 明治期!$A8, DATA!$C:$C, 明治期!AK$1)</f>
        <v>0</v>
      </c>
      <c r="AL8">
        <f>COUNTIFS(DATA!$B:$B, 明治期!$A8, DATA!$C:$C, 明治期!AL$1)</f>
        <v>0</v>
      </c>
      <c r="AM8">
        <f>COUNTIFS(DATA!$B:$B, 明治期!$A8, DATA!$C:$C, 明治期!AM$1)</f>
        <v>0</v>
      </c>
      <c r="AN8">
        <f>COUNTIFS(DATA!$B:$B, 明治期!$A8, DATA!$C:$C, 明治期!AN$1)</f>
        <v>0</v>
      </c>
      <c r="AO8">
        <f>COUNTIFS(DATA!$B:$B, 明治期!$A8, DATA!$C:$C, 明治期!AO$1)</f>
        <v>0</v>
      </c>
      <c r="AP8">
        <f>COUNTIFS(DATA!$B:$B, 明治期!$A8, DATA!$C:$C, 明治期!AP$1)</f>
        <v>0</v>
      </c>
      <c r="AQ8">
        <f>COUNTIFS(DATA!$B:$B, 明治期!$A8, DATA!$C:$C, 明治期!AQ$1)</f>
        <v>0</v>
      </c>
      <c r="AR8">
        <f>COUNTIFS(DATA!$B:$B, 明治期!$A8, DATA!$C:$C, 明治期!AR$1)</f>
        <v>0</v>
      </c>
      <c r="AS8">
        <f>COUNTIFS(DATA!$B:$B, 明治期!$A8, DATA!$C:$C, 明治期!AS$1)</f>
        <v>0</v>
      </c>
      <c r="AT8">
        <f>COUNTIFS(DATA!$B:$B, 明治期!$A8, DATA!$C:$C, 明治期!AT$1)</f>
        <v>0</v>
      </c>
      <c r="AU8">
        <f>COUNTIFS(DATA!$B:$B, 明治期!$A8, DATA!$C:$C, 明治期!AU$1)</f>
        <v>0</v>
      </c>
      <c r="AV8">
        <f>COUNTIFS(DATA!$B:$B, 明治期!$A8, DATA!$C:$C, 明治期!AV$1)</f>
        <v>0</v>
      </c>
      <c r="AW8">
        <f>COUNTIFS(DATA!$B:$B, 明治期!$A8, DATA!$C:$C, 明治期!AW$1)</f>
        <v>0</v>
      </c>
      <c r="AX8">
        <f>COUNTIFS(DATA!$B:$B, 明治期!$A8, DATA!$C:$C, 明治期!AX$1)</f>
        <v>0</v>
      </c>
      <c r="AZ8">
        <f t="shared" si="0"/>
        <v>2</v>
      </c>
      <c r="BD8">
        <f t="shared" si="1"/>
        <v>1874</v>
      </c>
      <c r="BE8">
        <f>COUNTIFS(DATA!$B:$B, 明治期!$A8, DATA!$E:$E, 明治期!BE$1)</f>
        <v>0</v>
      </c>
      <c r="BF8">
        <f>COUNTIFS(DATA!$B:$B, 明治期!$A8, DATA!$E:$E, 明治期!BF$1)</f>
        <v>0</v>
      </c>
      <c r="BG8">
        <f>COUNTIFS(DATA!$B:$B, 明治期!$A8, DATA!$E:$E, 明治期!BG$1)</f>
        <v>2</v>
      </c>
      <c r="BH8">
        <f>COUNTIFS(DATA!$B:$B, 明治期!$A8, DATA!$E:$E, 明治期!BH$1)</f>
        <v>0</v>
      </c>
      <c r="BK8">
        <f t="shared" si="2"/>
        <v>1874</v>
      </c>
      <c r="BL8">
        <f>COUNTIFS(DATA!$B:$B, 明治期!$A8, DATA!$F:$F, 明治期!BL$1)</f>
        <v>0</v>
      </c>
      <c r="BM8">
        <f>COUNTIFS(DATA!$B:$B, 明治期!$A8, DATA!$F:$F, 明治期!BM$1)</f>
        <v>2</v>
      </c>
      <c r="BP8">
        <f t="shared" si="3"/>
        <v>1874</v>
      </c>
      <c r="BQ8">
        <f>COUNTIFS(DATA!$B:$B, 明治期!$A8, DATA!$G:$G, 明治期!BQ$1)</f>
        <v>0</v>
      </c>
      <c r="BR8">
        <f>COUNTIFS(DATA!$B:$B, 明治期!$A8, DATA!$G:$G, 明治期!BR$1)</f>
        <v>2</v>
      </c>
      <c r="BU8">
        <f t="shared" si="4"/>
        <v>1874</v>
      </c>
      <c r="BV8">
        <f>COUNTIFS(DATA!$B:$B, 明治期!$A8, DATA!$I:$I, 明治期!BV$1)</f>
        <v>0</v>
      </c>
      <c r="BW8">
        <f>COUNTIFS(DATA!$B:$B, 明治期!$A8, DATA!$I:$I, 明治期!BW$1)</f>
        <v>0</v>
      </c>
      <c r="BX8">
        <f>COUNTIFS(DATA!$B:$B, 明治期!$A8, DATA!$I:$I, 明治期!BX$1)</f>
        <v>0</v>
      </c>
      <c r="BY8">
        <f>COUNTIFS(DATA!$B:$B, 明治期!$A8, DATA!$I:$I, 明治期!BY$1)</f>
        <v>0</v>
      </c>
      <c r="BZ8">
        <f>COUNTIFS(DATA!$B:$B, 明治期!$A8, DATA!$I:$I, 明治期!BZ$1)</f>
        <v>0</v>
      </c>
      <c r="CA8">
        <f>COUNTIFS(DATA!$B:$B, 明治期!$A8, DATA!$I:$I, 明治期!CA$1)</f>
        <v>0</v>
      </c>
      <c r="CB8">
        <f>COUNTIFS(DATA!$B:$B, 明治期!$A8, DATA!$I:$I, 明治期!CB$1)</f>
        <v>0</v>
      </c>
      <c r="CC8">
        <f>COUNTIFS(DATA!$B:$B, 明治期!$A8, DATA!$I:$I, 明治期!CC$1)</f>
        <v>0</v>
      </c>
      <c r="CD8">
        <f>COUNTIFS(DATA!$B:$B, 明治期!$A8, DATA!$I:$I, 明治期!CD$1)</f>
        <v>0</v>
      </c>
      <c r="CE8">
        <f>COUNTIFS(DATA!$B:$B, 明治期!$A8, DATA!$I:$I, 明治期!CE$1)</f>
        <v>0</v>
      </c>
      <c r="CF8">
        <f>COUNTIFS(DATA!$B:$B, 明治期!$A8, DATA!$I:$I, 明治期!CF$1)</f>
        <v>0</v>
      </c>
      <c r="CG8">
        <f>COUNTIFS(DATA!$B:$B, 明治期!$A8, DATA!$I:$I, 明治期!CG$1)</f>
        <v>0</v>
      </c>
      <c r="CH8">
        <f>COUNTIFS(DATA!$B:$B, 明治期!$A8, DATA!$I:$I, 明治期!CH$1)</f>
        <v>0</v>
      </c>
    </row>
    <row r="9" spans="1:86" x14ac:dyDescent="0.35">
      <c r="A9">
        <f t="shared" si="5"/>
        <v>1875</v>
      </c>
      <c r="B9">
        <f>COUNTIFS(DATA!$B:$B, 明治期!$A9, DATA!$C:$C, 明治期!B$1)</f>
        <v>0</v>
      </c>
      <c r="C9">
        <f>COUNTIFS(DATA!$B:$B, 明治期!$A9, DATA!$C:$C, 明治期!C$1)</f>
        <v>0</v>
      </c>
      <c r="D9">
        <f>COUNTIFS(DATA!$B:$B, 明治期!$A9, DATA!$C:$C, 明治期!D$1)</f>
        <v>0</v>
      </c>
      <c r="E9">
        <f>COUNTIFS(DATA!$B:$B, 明治期!$A9, DATA!$C:$C, 明治期!E$1)</f>
        <v>0</v>
      </c>
      <c r="F9">
        <f>COUNTIFS(DATA!$B:$B, 明治期!$A9, DATA!$C:$C, 明治期!F$1)</f>
        <v>0</v>
      </c>
      <c r="G9">
        <f>COUNTIFS(DATA!$B:$B, 明治期!$A9, DATA!$C:$C, 明治期!G$1)</f>
        <v>0</v>
      </c>
      <c r="H9">
        <f>COUNTIFS(DATA!$B:$B, 明治期!$A9, DATA!$C:$C, 明治期!H$1)</f>
        <v>0</v>
      </c>
      <c r="I9">
        <f>COUNTIFS(DATA!$B:$B, 明治期!$A9, DATA!$C:$C, 明治期!I$1)</f>
        <v>0</v>
      </c>
      <c r="J9">
        <f>COUNTIFS(DATA!$B:$B, 明治期!$A9, DATA!$C:$C, 明治期!J$1)</f>
        <v>0</v>
      </c>
      <c r="K9">
        <f>COUNTIFS(DATA!$B:$B, 明治期!$A9, DATA!$C:$C, 明治期!K$1)</f>
        <v>0</v>
      </c>
      <c r="L9">
        <f>COUNTIFS(DATA!$B:$B, 明治期!$A9, DATA!$C:$C, 明治期!L$1)</f>
        <v>0</v>
      </c>
      <c r="M9">
        <f>COUNTIFS(DATA!$B:$B, 明治期!$A9, DATA!$C:$C, 明治期!M$1)</f>
        <v>0</v>
      </c>
      <c r="N9">
        <f>COUNTIFS(DATA!$B:$B, 明治期!$A9, DATA!$C:$C, 明治期!N$1)</f>
        <v>0</v>
      </c>
      <c r="O9">
        <f>COUNTIFS(DATA!$B:$B, 明治期!$A9, DATA!$C:$C, 明治期!O$1)</f>
        <v>0</v>
      </c>
      <c r="P9">
        <f>COUNTIFS(DATA!$B:$B, 明治期!$A9, DATA!$C:$C, 明治期!P$1)</f>
        <v>0</v>
      </c>
      <c r="Q9">
        <f>COUNTIFS(DATA!$B:$B, 明治期!$A9, DATA!$C:$C, 明治期!Q$1)</f>
        <v>0</v>
      </c>
      <c r="R9">
        <f>COUNTIFS(DATA!$B:$B, 明治期!$A9, DATA!$C:$C, 明治期!R$1)</f>
        <v>0</v>
      </c>
      <c r="S9">
        <f>COUNTIFS(DATA!$B:$B, 明治期!$A9, DATA!$C:$C, 明治期!S$1)</f>
        <v>0</v>
      </c>
      <c r="T9">
        <f>COUNTIFS(DATA!$B:$B, 明治期!$A9, DATA!$C:$C, 明治期!T$1)</f>
        <v>0</v>
      </c>
      <c r="U9">
        <f>COUNTIFS(DATA!$B:$B, 明治期!$A9, DATA!$C:$C, 明治期!U$1)</f>
        <v>0</v>
      </c>
      <c r="V9">
        <f>COUNTIFS(DATA!$B:$B, 明治期!$A9, DATA!$C:$C, 明治期!V$1)</f>
        <v>0</v>
      </c>
      <c r="W9">
        <f>COUNTIFS(DATA!$B:$B, 明治期!$A9, DATA!$C:$C, 明治期!W$1)</f>
        <v>0</v>
      </c>
      <c r="X9">
        <f>COUNTIFS(DATA!$B:$B, 明治期!$A9, DATA!$C:$C, 明治期!X$1)</f>
        <v>0</v>
      </c>
      <c r="Y9">
        <f>COUNTIFS(DATA!$B:$B, 明治期!$A9, DATA!$C:$C, 明治期!Y$1)</f>
        <v>0</v>
      </c>
      <c r="Z9">
        <f>COUNTIFS(DATA!$B:$B, 明治期!$A9, DATA!$C:$C, 明治期!Z$1)</f>
        <v>0</v>
      </c>
      <c r="AA9">
        <f>COUNTIFS(DATA!$B:$B, 明治期!$A9, DATA!$C:$C, 明治期!AA$1)</f>
        <v>0</v>
      </c>
      <c r="AB9">
        <f>COUNTIFS(DATA!$B:$B, 明治期!$A9, DATA!$C:$C, 明治期!AB$1)</f>
        <v>0</v>
      </c>
      <c r="AC9">
        <f>COUNTIFS(DATA!$B:$B, 明治期!$A9, DATA!$C:$C, 明治期!AC$1)</f>
        <v>0</v>
      </c>
      <c r="AD9">
        <f>COUNTIFS(DATA!$B:$B, 明治期!$A9, DATA!$C:$C, 明治期!AD$1)</f>
        <v>0</v>
      </c>
      <c r="AE9">
        <f>COUNTIFS(DATA!$B:$B, 明治期!$A9, DATA!$C:$C, 明治期!AE$1)</f>
        <v>0</v>
      </c>
      <c r="AF9">
        <f>COUNTIFS(DATA!$B:$B, 明治期!$A9, DATA!$C:$C, 明治期!AF$1)</f>
        <v>0</v>
      </c>
      <c r="AG9">
        <f>COUNTIFS(DATA!$B:$B, 明治期!$A9, DATA!$C:$C, 明治期!AG$1)</f>
        <v>0</v>
      </c>
      <c r="AH9">
        <f>COUNTIFS(DATA!$B:$B, 明治期!$A9, DATA!$C:$C, 明治期!AH$1)</f>
        <v>0</v>
      </c>
      <c r="AI9">
        <f>COUNTIFS(DATA!$B:$B, 明治期!$A9, DATA!$C:$C, 明治期!AI$1)</f>
        <v>0</v>
      </c>
      <c r="AJ9">
        <f>COUNTIFS(DATA!$B:$B, 明治期!$A9, DATA!$C:$C, 明治期!AJ$1)</f>
        <v>0</v>
      </c>
      <c r="AK9">
        <f>COUNTIFS(DATA!$B:$B, 明治期!$A9, DATA!$C:$C, 明治期!AK$1)</f>
        <v>0</v>
      </c>
      <c r="AL9">
        <f>COUNTIFS(DATA!$B:$B, 明治期!$A9, DATA!$C:$C, 明治期!AL$1)</f>
        <v>0</v>
      </c>
      <c r="AM9">
        <f>COUNTIFS(DATA!$B:$B, 明治期!$A9, DATA!$C:$C, 明治期!AM$1)</f>
        <v>0</v>
      </c>
      <c r="AN9">
        <f>COUNTIFS(DATA!$B:$B, 明治期!$A9, DATA!$C:$C, 明治期!AN$1)</f>
        <v>0</v>
      </c>
      <c r="AO9">
        <f>COUNTIFS(DATA!$B:$B, 明治期!$A9, DATA!$C:$C, 明治期!AO$1)</f>
        <v>0</v>
      </c>
      <c r="AP9">
        <f>COUNTIFS(DATA!$B:$B, 明治期!$A9, DATA!$C:$C, 明治期!AP$1)</f>
        <v>0</v>
      </c>
      <c r="AQ9">
        <f>COUNTIFS(DATA!$B:$B, 明治期!$A9, DATA!$C:$C, 明治期!AQ$1)</f>
        <v>0</v>
      </c>
      <c r="AR9">
        <f>COUNTIFS(DATA!$B:$B, 明治期!$A9, DATA!$C:$C, 明治期!AR$1)</f>
        <v>0</v>
      </c>
      <c r="AS9">
        <f>COUNTIFS(DATA!$B:$B, 明治期!$A9, DATA!$C:$C, 明治期!AS$1)</f>
        <v>0</v>
      </c>
      <c r="AT9">
        <f>COUNTIFS(DATA!$B:$B, 明治期!$A9, DATA!$C:$C, 明治期!AT$1)</f>
        <v>0</v>
      </c>
      <c r="AU9">
        <f>COUNTIFS(DATA!$B:$B, 明治期!$A9, DATA!$C:$C, 明治期!AU$1)</f>
        <v>0</v>
      </c>
      <c r="AV9">
        <f>COUNTIFS(DATA!$B:$B, 明治期!$A9, DATA!$C:$C, 明治期!AV$1)</f>
        <v>0</v>
      </c>
      <c r="AW9">
        <f>COUNTIFS(DATA!$B:$B, 明治期!$A9, DATA!$C:$C, 明治期!AW$1)</f>
        <v>0</v>
      </c>
      <c r="AX9">
        <f>COUNTIFS(DATA!$B:$B, 明治期!$A9, DATA!$C:$C, 明治期!AX$1)</f>
        <v>0</v>
      </c>
      <c r="AZ9">
        <f t="shared" si="0"/>
        <v>0</v>
      </c>
      <c r="BD9">
        <f t="shared" si="1"/>
        <v>1875</v>
      </c>
      <c r="BE9">
        <f>COUNTIFS(DATA!$B:$B, 明治期!$A9, DATA!$E:$E, 明治期!BE$1)</f>
        <v>0</v>
      </c>
      <c r="BF9">
        <f>COUNTIFS(DATA!$B:$B, 明治期!$A9, DATA!$E:$E, 明治期!BF$1)</f>
        <v>0</v>
      </c>
      <c r="BG9">
        <f>COUNTIFS(DATA!$B:$B, 明治期!$A9, DATA!$E:$E, 明治期!BG$1)</f>
        <v>0</v>
      </c>
      <c r="BH9">
        <f>COUNTIFS(DATA!$B:$B, 明治期!$A9, DATA!$E:$E, 明治期!BH$1)</f>
        <v>0</v>
      </c>
      <c r="BK9">
        <f t="shared" si="2"/>
        <v>1875</v>
      </c>
      <c r="BL9">
        <f>COUNTIFS(DATA!$B:$B, 明治期!$A9, DATA!$F:$F, 明治期!BL$1)</f>
        <v>0</v>
      </c>
      <c r="BM9">
        <f>COUNTIFS(DATA!$B:$B, 明治期!$A9, DATA!$F:$F, 明治期!BM$1)</f>
        <v>0</v>
      </c>
      <c r="BP9">
        <f t="shared" si="3"/>
        <v>1875</v>
      </c>
      <c r="BQ9">
        <f>COUNTIFS(DATA!$B:$B, 明治期!$A9, DATA!$G:$G, 明治期!BQ$1)</f>
        <v>0</v>
      </c>
      <c r="BR9">
        <f>COUNTIFS(DATA!$B:$B, 明治期!$A9, DATA!$G:$G, 明治期!BR$1)</f>
        <v>0</v>
      </c>
      <c r="BU9">
        <f t="shared" si="4"/>
        <v>1875</v>
      </c>
      <c r="BV9">
        <f>COUNTIFS(DATA!$B:$B, 明治期!$A9, DATA!$I:$I, 明治期!BV$1)</f>
        <v>0</v>
      </c>
      <c r="BW9">
        <f>COUNTIFS(DATA!$B:$B, 明治期!$A9, DATA!$I:$I, 明治期!BW$1)</f>
        <v>0</v>
      </c>
      <c r="BX9">
        <f>COUNTIFS(DATA!$B:$B, 明治期!$A9, DATA!$I:$I, 明治期!BX$1)</f>
        <v>0</v>
      </c>
      <c r="BY9">
        <f>COUNTIFS(DATA!$B:$B, 明治期!$A9, DATA!$I:$I, 明治期!BY$1)</f>
        <v>0</v>
      </c>
      <c r="BZ9">
        <f>COUNTIFS(DATA!$B:$B, 明治期!$A9, DATA!$I:$I, 明治期!BZ$1)</f>
        <v>0</v>
      </c>
      <c r="CA9">
        <f>COUNTIFS(DATA!$B:$B, 明治期!$A9, DATA!$I:$I, 明治期!CA$1)</f>
        <v>0</v>
      </c>
      <c r="CB9">
        <f>COUNTIFS(DATA!$B:$B, 明治期!$A9, DATA!$I:$I, 明治期!CB$1)</f>
        <v>0</v>
      </c>
      <c r="CC9">
        <f>COUNTIFS(DATA!$B:$B, 明治期!$A9, DATA!$I:$I, 明治期!CC$1)</f>
        <v>0</v>
      </c>
      <c r="CD9">
        <f>COUNTIFS(DATA!$B:$B, 明治期!$A9, DATA!$I:$I, 明治期!CD$1)</f>
        <v>0</v>
      </c>
      <c r="CE9">
        <f>COUNTIFS(DATA!$B:$B, 明治期!$A9, DATA!$I:$I, 明治期!CE$1)</f>
        <v>0</v>
      </c>
      <c r="CF9">
        <f>COUNTIFS(DATA!$B:$B, 明治期!$A9, DATA!$I:$I, 明治期!CF$1)</f>
        <v>0</v>
      </c>
      <c r="CG9">
        <f>COUNTIFS(DATA!$B:$B, 明治期!$A9, DATA!$I:$I, 明治期!CG$1)</f>
        <v>0</v>
      </c>
      <c r="CH9">
        <f>COUNTIFS(DATA!$B:$B, 明治期!$A9, DATA!$I:$I, 明治期!CH$1)</f>
        <v>0</v>
      </c>
    </row>
    <row r="10" spans="1:86" x14ac:dyDescent="0.35">
      <c r="A10">
        <f t="shared" si="5"/>
        <v>1876</v>
      </c>
      <c r="B10">
        <f>COUNTIFS(DATA!$B:$B, 明治期!$A10, DATA!$C:$C, 明治期!B$1)</f>
        <v>0</v>
      </c>
      <c r="C10">
        <f>COUNTIFS(DATA!$B:$B, 明治期!$A10, DATA!$C:$C, 明治期!C$1)</f>
        <v>0</v>
      </c>
      <c r="D10">
        <f>COUNTIFS(DATA!$B:$B, 明治期!$A10, DATA!$C:$C, 明治期!D$1)</f>
        <v>0</v>
      </c>
      <c r="E10">
        <f>COUNTIFS(DATA!$B:$B, 明治期!$A10, DATA!$C:$C, 明治期!E$1)</f>
        <v>0</v>
      </c>
      <c r="F10">
        <f>COUNTIFS(DATA!$B:$B, 明治期!$A10, DATA!$C:$C, 明治期!F$1)</f>
        <v>0</v>
      </c>
      <c r="G10">
        <f>COUNTIFS(DATA!$B:$B, 明治期!$A10, DATA!$C:$C, 明治期!G$1)</f>
        <v>0</v>
      </c>
      <c r="H10">
        <f>COUNTIFS(DATA!$B:$B, 明治期!$A10, DATA!$C:$C, 明治期!H$1)</f>
        <v>0</v>
      </c>
      <c r="I10">
        <f>COUNTIFS(DATA!$B:$B, 明治期!$A10, DATA!$C:$C, 明治期!I$1)</f>
        <v>0</v>
      </c>
      <c r="J10">
        <f>COUNTIFS(DATA!$B:$B, 明治期!$A10, DATA!$C:$C, 明治期!J$1)</f>
        <v>0</v>
      </c>
      <c r="K10">
        <f>COUNTIFS(DATA!$B:$B, 明治期!$A10, DATA!$C:$C, 明治期!K$1)</f>
        <v>0</v>
      </c>
      <c r="L10">
        <f>COUNTIFS(DATA!$B:$B, 明治期!$A10, DATA!$C:$C, 明治期!L$1)</f>
        <v>0</v>
      </c>
      <c r="M10">
        <f>COUNTIFS(DATA!$B:$B, 明治期!$A10, DATA!$C:$C, 明治期!M$1)</f>
        <v>0</v>
      </c>
      <c r="N10">
        <f>COUNTIFS(DATA!$B:$B, 明治期!$A10, DATA!$C:$C, 明治期!N$1)</f>
        <v>0</v>
      </c>
      <c r="O10">
        <f>COUNTIFS(DATA!$B:$B, 明治期!$A10, DATA!$C:$C, 明治期!O$1)</f>
        <v>0</v>
      </c>
      <c r="P10">
        <f>COUNTIFS(DATA!$B:$B, 明治期!$A10, DATA!$C:$C, 明治期!P$1)</f>
        <v>0</v>
      </c>
      <c r="Q10">
        <f>COUNTIFS(DATA!$B:$B, 明治期!$A10, DATA!$C:$C, 明治期!Q$1)</f>
        <v>0</v>
      </c>
      <c r="R10">
        <f>COUNTIFS(DATA!$B:$B, 明治期!$A10, DATA!$C:$C, 明治期!R$1)</f>
        <v>0</v>
      </c>
      <c r="S10">
        <f>COUNTIFS(DATA!$B:$B, 明治期!$A10, DATA!$C:$C, 明治期!S$1)</f>
        <v>0</v>
      </c>
      <c r="T10">
        <f>COUNTIFS(DATA!$B:$B, 明治期!$A10, DATA!$C:$C, 明治期!T$1)</f>
        <v>0</v>
      </c>
      <c r="U10">
        <f>COUNTIFS(DATA!$B:$B, 明治期!$A10, DATA!$C:$C, 明治期!U$1)</f>
        <v>0</v>
      </c>
      <c r="V10">
        <f>COUNTIFS(DATA!$B:$B, 明治期!$A10, DATA!$C:$C, 明治期!V$1)</f>
        <v>0</v>
      </c>
      <c r="W10">
        <f>COUNTIFS(DATA!$B:$B, 明治期!$A10, DATA!$C:$C, 明治期!W$1)</f>
        <v>0</v>
      </c>
      <c r="X10">
        <f>COUNTIFS(DATA!$B:$B, 明治期!$A10, DATA!$C:$C, 明治期!X$1)</f>
        <v>0</v>
      </c>
      <c r="Y10">
        <f>COUNTIFS(DATA!$B:$B, 明治期!$A10, DATA!$C:$C, 明治期!Y$1)</f>
        <v>0</v>
      </c>
      <c r="Z10">
        <f>COUNTIFS(DATA!$B:$B, 明治期!$A10, DATA!$C:$C, 明治期!Z$1)</f>
        <v>0</v>
      </c>
      <c r="AA10">
        <f>COUNTIFS(DATA!$B:$B, 明治期!$A10, DATA!$C:$C, 明治期!AA$1)</f>
        <v>0</v>
      </c>
      <c r="AB10">
        <f>COUNTIFS(DATA!$B:$B, 明治期!$A10, DATA!$C:$C, 明治期!AB$1)</f>
        <v>0</v>
      </c>
      <c r="AC10">
        <f>COUNTIFS(DATA!$B:$B, 明治期!$A10, DATA!$C:$C, 明治期!AC$1)</f>
        <v>0</v>
      </c>
      <c r="AD10">
        <f>COUNTIFS(DATA!$B:$B, 明治期!$A10, DATA!$C:$C, 明治期!AD$1)</f>
        <v>0</v>
      </c>
      <c r="AE10">
        <f>COUNTIFS(DATA!$B:$B, 明治期!$A10, DATA!$C:$C, 明治期!AE$1)</f>
        <v>0</v>
      </c>
      <c r="AF10">
        <f>COUNTIFS(DATA!$B:$B, 明治期!$A10, DATA!$C:$C, 明治期!AF$1)</f>
        <v>0</v>
      </c>
      <c r="AG10">
        <f>COUNTIFS(DATA!$B:$B, 明治期!$A10, DATA!$C:$C, 明治期!AG$1)</f>
        <v>0</v>
      </c>
      <c r="AH10">
        <f>COUNTIFS(DATA!$B:$B, 明治期!$A10, DATA!$C:$C, 明治期!AH$1)</f>
        <v>0</v>
      </c>
      <c r="AI10">
        <f>COUNTIFS(DATA!$B:$B, 明治期!$A10, DATA!$C:$C, 明治期!AI$1)</f>
        <v>0</v>
      </c>
      <c r="AJ10">
        <f>COUNTIFS(DATA!$B:$B, 明治期!$A10, DATA!$C:$C, 明治期!AJ$1)</f>
        <v>0</v>
      </c>
      <c r="AK10">
        <f>COUNTIFS(DATA!$B:$B, 明治期!$A10, DATA!$C:$C, 明治期!AK$1)</f>
        <v>0</v>
      </c>
      <c r="AL10">
        <f>COUNTIFS(DATA!$B:$B, 明治期!$A10, DATA!$C:$C, 明治期!AL$1)</f>
        <v>0</v>
      </c>
      <c r="AM10">
        <f>COUNTIFS(DATA!$B:$B, 明治期!$A10, DATA!$C:$C, 明治期!AM$1)</f>
        <v>0</v>
      </c>
      <c r="AN10">
        <f>COUNTIFS(DATA!$B:$B, 明治期!$A10, DATA!$C:$C, 明治期!AN$1)</f>
        <v>0</v>
      </c>
      <c r="AO10">
        <f>COUNTIFS(DATA!$B:$B, 明治期!$A10, DATA!$C:$C, 明治期!AO$1)</f>
        <v>0</v>
      </c>
      <c r="AP10">
        <f>COUNTIFS(DATA!$B:$B, 明治期!$A10, DATA!$C:$C, 明治期!AP$1)</f>
        <v>0</v>
      </c>
      <c r="AQ10">
        <f>COUNTIFS(DATA!$B:$B, 明治期!$A10, DATA!$C:$C, 明治期!AQ$1)</f>
        <v>0</v>
      </c>
      <c r="AR10">
        <f>COUNTIFS(DATA!$B:$B, 明治期!$A10, DATA!$C:$C, 明治期!AR$1)</f>
        <v>0</v>
      </c>
      <c r="AS10">
        <f>COUNTIFS(DATA!$B:$B, 明治期!$A10, DATA!$C:$C, 明治期!AS$1)</f>
        <v>0</v>
      </c>
      <c r="AT10">
        <f>COUNTIFS(DATA!$B:$B, 明治期!$A10, DATA!$C:$C, 明治期!AT$1)</f>
        <v>0</v>
      </c>
      <c r="AU10">
        <f>COUNTIFS(DATA!$B:$B, 明治期!$A10, DATA!$C:$C, 明治期!AU$1)</f>
        <v>0</v>
      </c>
      <c r="AV10">
        <f>COUNTIFS(DATA!$B:$B, 明治期!$A10, DATA!$C:$C, 明治期!AV$1)</f>
        <v>0</v>
      </c>
      <c r="AW10">
        <f>COUNTIFS(DATA!$B:$B, 明治期!$A10, DATA!$C:$C, 明治期!AW$1)</f>
        <v>0</v>
      </c>
      <c r="AX10">
        <f>COUNTIFS(DATA!$B:$B, 明治期!$A10, DATA!$C:$C, 明治期!AX$1)</f>
        <v>0</v>
      </c>
      <c r="AZ10">
        <f t="shared" si="0"/>
        <v>0</v>
      </c>
      <c r="BD10">
        <f t="shared" si="1"/>
        <v>1876</v>
      </c>
      <c r="BE10">
        <f>COUNTIFS(DATA!$B:$B, 明治期!$A10, DATA!$E:$E, 明治期!BE$1)</f>
        <v>0</v>
      </c>
      <c r="BF10">
        <f>COUNTIFS(DATA!$B:$B, 明治期!$A10, DATA!$E:$E, 明治期!BF$1)</f>
        <v>0</v>
      </c>
      <c r="BG10">
        <f>COUNTIFS(DATA!$B:$B, 明治期!$A10, DATA!$E:$E, 明治期!BG$1)</f>
        <v>0</v>
      </c>
      <c r="BH10">
        <f>COUNTIFS(DATA!$B:$B, 明治期!$A10, DATA!$E:$E, 明治期!BH$1)</f>
        <v>0</v>
      </c>
      <c r="BK10">
        <f t="shared" si="2"/>
        <v>1876</v>
      </c>
      <c r="BL10">
        <f>COUNTIFS(DATA!$B:$B, 明治期!$A10, DATA!$F:$F, 明治期!BL$1)</f>
        <v>0</v>
      </c>
      <c r="BM10">
        <f>COUNTIFS(DATA!$B:$B, 明治期!$A10, DATA!$F:$F, 明治期!BM$1)</f>
        <v>0</v>
      </c>
      <c r="BP10">
        <f t="shared" si="3"/>
        <v>1876</v>
      </c>
      <c r="BQ10">
        <f>COUNTIFS(DATA!$B:$B, 明治期!$A10, DATA!$G:$G, 明治期!BQ$1)</f>
        <v>0</v>
      </c>
      <c r="BR10">
        <f>COUNTIFS(DATA!$B:$B, 明治期!$A10, DATA!$G:$G, 明治期!BR$1)</f>
        <v>0</v>
      </c>
      <c r="BU10">
        <f t="shared" si="4"/>
        <v>1876</v>
      </c>
      <c r="BV10">
        <f>COUNTIFS(DATA!$B:$B, 明治期!$A10, DATA!$I:$I, 明治期!BV$1)</f>
        <v>0</v>
      </c>
      <c r="BW10">
        <f>COUNTIFS(DATA!$B:$B, 明治期!$A10, DATA!$I:$I, 明治期!BW$1)</f>
        <v>0</v>
      </c>
      <c r="BX10">
        <f>COUNTIFS(DATA!$B:$B, 明治期!$A10, DATA!$I:$I, 明治期!BX$1)</f>
        <v>0</v>
      </c>
      <c r="BY10">
        <f>COUNTIFS(DATA!$B:$B, 明治期!$A10, DATA!$I:$I, 明治期!BY$1)</f>
        <v>0</v>
      </c>
      <c r="BZ10">
        <f>COUNTIFS(DATA!$B:$B, 明治期!$A10, DATA!$I:$I, 明治期!BZ$1)</f>
        <v>0</v>
      </c>
      <c r="CA10">
        <f>COUNTIFS(DATA!$B:$B, 明治期!$A10, DATA!$I:$I, 明治期!CA$1)</f>
        <v>0</v>
      </c>
      <c r="CB10">
        <f>COUNTIFS(DATA!$B:$B, 明治期!$A10, DATA!$I:$I, 明治期!CB$1)</f>
        <v>0</v>
      </c>
      <c r="CC10">
        <f>COUNTIFS(DATA!$B:$B, 明治期!$A10, DATA!$I:$I, 明治期!CC$1)</f>
        <v>0</v>
      </c>
      <c r="CD10">
        <f>COUNTIFS(DATA!$B:$B, 明治期!$A10, DATA!$I:$I, 明治期!CD$1)</f>
        <v>0</v>
      </c>
      <c r="CE10">
        <f>COUNTIFS(DATA!$B:$B, 明治期!$A10, DATA!$I:$I, 明治期!CE$1)</f>
        <v>0</v>
      </c>
      <c r="CF10">
        <f>COUNTIFS(DATA!$B:$B, 明治期!$A10, DATA!$I:$I, 明治期!CF$1)</f>
        <v>0</v>
      </c>
      <c r="CG10">
        <f>COUNTIFS(DATA!$B:$B, 明治期!$A10, DATA!$I:$I, 明治期!CG$1)</f>
        <v>0</v>
      </c>
      <c r="CH10">
        <f>COUNTIFS(DATA!$B:$B, 明治期!$A10, DATA!$I:$I, 明治期!CH$1)</f>
        <v>0</v>
      </c>
    </row>
    <row r="11" spans="1:86" x14ac:dyDescent="0.35">
      <c r="A11">
        <f t="shared" si="5"/>
        <v>1877</v>
      </c>
      <c r="B11">
        <f>COUNTIFS(DATA!$B:$B, 明治期!$A11, DATA!$C:$C, 明治期!B$1)</f>
        <v>0</v>
      </c>
      <c r="C11">
        <f>COUNTIFS(DATA!$B:$B, 明治期!$A11, DATA!$C:$C, 明治期!C$1)</f>
        <v>0</v>
      </c>
      <c r="D11">
        <f>COUNTIFS(DATA!$B:$B, 明治期!$A11, DATA!$C:$C, 明治期!D$1)</f>
        <v>0</v>
      </c>
      <c r="E11">
        <f>COUNTIFS(DATA!$B:$B, 明治期!$A11, DATA!$C:$C, 明治期!E$1)</f>
        <v>0</v>
      </c>
      <c r="F11">
        <f>COUNTIFS(DATA!$B:$B, 明治期!$A11, DATA!$C:$C, 明治期!F$1)</f>
        <v>0</v>
      </c>
      <c r="G11">
        <f>COUNTIFS(DATA!$B:$B, 明治期!$A11, DATA!$C:$C, 明治期!G$1)</f>
        <v>0</v>
      </c>
      <c r="H11">
        <f>COUNTIFS(DATA!$B:$B, 明治期!$A11, DATA!$C:$C, 明治期!H$1)</f>
        <v>0</v>
      </c>
      <c r="I11">
        <f>COUNTIFS(DATA!$B:$B, 明治期!$A11, DATA!$C:$C, 明治期!I$1)</f>
        <v>0</v>
      </c>
      <c r="J11">
        <f>COUNTIFS(DATA!$B:$B, 明治期!$A11, DATA!$C:$C, 明治期!J$1)</f>
        <v>0</v>
      </c>
      <c r="K11">
        <f>COUNTIFS(DATA!$B:$B, 明治期!$A11, DATA!$C:$C, 明治期!K$1)</f>
        <v>0</v>
      </c>
      <c r="L11">
        <f>COUNTIFS(DATA!$B:$B, 明治期!$A11, DATA!$C:$C, 明治期!L$1)</f>
        <v>0</v>
      </c>
      <c r="M11">
        <f>COUNTIFS(DATA!$B:$B, 明治期!$A11, DATA!$C:$C, 明治期!M$1)</f>
        <v>0</v>
      </c>
      <c r="N11">
        <f>COUNTIFS(DATA!$B:$B, 明治期!$A11, DATA!$C:$C, 明治期!N$1)</f>
        <v>0</v>
      </c>
      <c r="O11">
        <f>COUNTIFS(DATA!$B:$B, 明治期!$A11, DATA!$C:$C, 明治期!O$1)</f>
        <v>0</v>
      </c>
      <c r="P11">
        <f>COUNTIFS(DATA!$B:$B, 明治期!$A11, DATA!$C:$C, 明治期!P$1)</f>
        <v>0</v>
      </c>
      <c r="Q11">
        <f>COUNTIFS(DATA!$B:$B, 明治期!$A11, DATA!$C:$C, 明治期!Q$1)</f>
        <v>0</v>
      </c>
      <c r="R11">
        <f>COUNTIFS(DATA!$B:$B, 明治期!$A11, DATA!$C:$C, 明治期!R$1)</f>
        <v>0</v>
      </c>
      <c r="S11">
        <f>COUNTIFS(DATA!$B:$B, 明治期!$A11, DATA!$C:$C, 明治期!S$1)</f>
        <v>0</v>
      </c>
      <c r="T11">
        <f>COUNTIFS(DATA!$B:$B, 明治期!$A11, DATA!$C:$C, 明治期!T$1)</f>
        <v>0</v>
      </c>
      <c r="U11">
        <f>COUNTIFS(DATA!$B:$B, 明治期!$A11, DATA!$C:$C, 明治期!U$1)</f>
        <v>0</v>
      </c>
      <c r="V11">
        <f>COUNTIFS(DATA!$B:$B, 明治期!$A11, DATA!$C:$C, 明治期!V$1)</f>
        <v>0</v>
      </c>
      <c r="W11">
        <f>COUNTIFS(DATA!$B:$B, 明治期!$A11, DATA!$C:$C, 明治期!W$1)</f>
        <v>0</v>
      </c>
      <c r="X11">
        <f>COUNTIFS(DATA!$B:$B, 明治期!$A11, DATA!$C:$C, 明治期!X$1)</f>
        <v>0</v>
      </c>
      <c r="Y11">
        <f>COUNTIFS(DATA!$B:$B, 明治期!$A11, DATA!$C:$C, 明治期!Y$1)</f>
        <v>0</v>
      </c>
      <c r="Z11">
        <f>COUNTIFS(DATA!$B:$B, 明治期!$A11, DATA!$C:$C, 明治期!Z$1)</f>
        <v>0</v>
      </c>
      <c r="AA11">
        <f>COUNTIFS(DATA!$B:$B, 明治期!$A11, DATA!$C:$C, 明治期!AA$1)</f>
        <v>0</v>
      </c>
      <c r="AB11">
        <f>COUNTIFS(DATA!$B:$B, 明治期!$A11, DATA!$C:$C, 明治期!AB$1)</f>
        <v>0</v>
      </c>
      <c r="AC11">
        <f>COUNTIFS(DATA!$B:$B, 明治期!$A11, DATA!$C:$C, 明治期!AC$1)</f>
        <v>0</v>
      </c>
      <c r="AD11">
        <f>COUNTIFS(DATA!$B:$B, 明治期!$A11, DATA!$C:$C, 明治期!AD$1)</f>
        <v>0</v>
      </c>
      <c r="AE11">
        <f>COUNTIFS(DATA!$B:$B, 明治期!$A11, DATA!$C:$C, 明治期!AE$1)</f>
        <v>0</v>
      </c>
      <c r="AF11">
        <f>COUNTIFS(DATA!$B:$B, 明治期!$A11, DATA!$C:$C, 明治期!AF$1)</f>
        <v>0</v>
      </c>
      <c r="AG11">
        <f>COUNTIFS(DATA!$B:$B, 明治期!$A11, DATA!$C:$C, 明治期!AG$1)</f>
        <v>0</v>
      </c>
      <c r="AH11">
        <f>COUNTIFS(DATA!$B:$B, 明治期!$A11, DATA!$C:$C, 明治期!AH$1)</f>
        <v>0</v>
      </c>
      <c r="AI11">
        <f>COUNTIFS(DATA!$B:$B, 明治期!$A11, DATA!$C:$C, 明治期!AI$1)</f>
        <v>0</v>
      </c>
      <c r="AJ11">
        <f>COUNTIFS(DATA!$B:$B, 明治期!$A11, DATA!$C:$C, 明治期!AJ$1)</f>
        <v>0</v>
      </c>
      <c r="AK11">
        <f>COUNTIFS(DATA!$B:$B, 明治期!$A11, DATA!$C:$C, 明治期!AK$1)</f>
        <v>0</v>
      </c>
      <c r="AL11">
        <f>COUNTIFS(DATA!$B:$B, 明治期!$A11, DATA!$C:$C, 明治期!AL$1)</f>
        <v>0</v>
      </c>
      <c r="AM11">
        <f>COUNTIFS(DATA!$B:$B, 明治期!$A11, DATA!$C:$C, 明治期!AM$1)</f>
        <v>0</v>
      </c>
      <c r="AN11">
        <f>COUNTIFS(DATA!$B:$B, 明治期!$A11, DATA!$C:$C, 明治期!AN$1)</f>
        <v>0</v>
      </c>
      <c r="AO11">
        <f>COUNTIFS(DATA!$B:$B, 明治期!$A11, DATA!$C:$C, 明治期!AO$1)</f>
        <v>0</v>
      </c>
      <c r="AP11">
        <f>COUNTIFS(DATA!$B:$B, 明治期!$A11, DATA!$C:$C, 明治期!AP$1)</f>
        <v>0</v>
      </c>
      <c r="AQ11">
        <f>COUNTIFS(DATA!$B:$B, 明治期!$A11, DATA!$C:$C, 明治期!AQ$1)</f>
        <v>0</v>
      </c>
      <c r="AR11">
        <f>COUNTIFS(DATA!$B:$B, 明治期!$A11, DATA!$C:$C, 明治期!AR$1)</f>
        <v>0</v>
      </c>
      <c r="AS11">
        <f>COUNTIFS(DATA!$B:$B, 明治期!$A11, DATA!$C:$C, 明治期!AS$1)</f>
        <v>0</v>
      </c>
      <c r="AT11">
        <f>COUNTIFS(DATA!$B:$B, 明治期!$A11, DATA!$C:$C, 明治期!AT$1)</f>
        <v>0</v>
      </c>
      <c r="AU11">
        <f>COUNTIFS(DATA!$B:$B, 明治期!$A11, DATA!$C:$C, 明治期!AU$1)</f>
        <v>0</v>
      </c>
      <c r="AV11">
        <f>COUNTIFS(DATA!$B:$B, 明治期!$A11, DATA!$C:$C, 明治期!AV$1)</f>
        <v>0</v>
      </c>
      <c r="AW11">
        <f>COUNTIFS(DATA!$B:$B, 明治期!$A11, DATA!$C:$C, 明治期!AW$1)</f>
        <v>0</v>
      </c>
      <c r="AX11">
        <f>COUNTIFS(DATA!$B:$B, 明治期!$A11, DATA!$C:$C, 明治期!AX$1)</f>
        <v>0</v>
      </c>
      <c r="AZ11">
        <f t="shared" si="0"/>
        <v>0</v>
      </c>
      <c r="BD11">
        <f t="shared" si="1"/>
        <v>1877</v>
      </c>
      <c r="BE11">
        <f>COUNTIFS(DATA!$B:$B, 明治期!$A11, DATA!$E:$E, 明治期!BE$1)</f>
        <v>0</v>
      </c>
      <c r="BF11">
        <f>COUNTIFS(DATA!$B:$B, 明治期!$A11, DATA!$E:$E, 明治期!BF$1)</f>
        <v>0</v>
      </c>
      <c r="BG11">
        <f>COUNTIFS(DATA!$B:$B, 明治期!$A11, DATA!$E:$E, 明治期!BG$1)</f>
        <v>0</v>
      </c>
      <c r="BH11">
        <f>COUNTIFS(DATA!$B:$B, 明治期!$A11, DATA!$E:$E, 明治期!BH$1)</f>
        <v>0</v>
      </c>
      <c r="BK11">
        <f t="shared" si="2"/>
        <v>1877</v>
      </c>
      <c r="BL11">
        <f>COUNTIFS(DATA!$B:$B, 明治期!$A11, DATA!$F:$F, 明治期!BL$1)</f>
        <v>0</v>
      </c>
      <c r="BM11">
        <f>COUNTIFS(DATA!$B:$B, 明治期!$A11, DATA!$F:$F, 明治期!BM$1)</f>
        <v>0</v>
      </c>
      <c r="BP11">
        <f t="shared" si="3"/>
        <v>1877</v>
      </c>
      <c r="BQ11">
        <f>COUNTIFS(DATA!$B:$B, 明治期!$A11, DATA!$G:$G, 明治期!BQ$1)</f>
        <v>0</v>
      </c>
      <c r="BR11">
        <f>COUNTIFS(DATA!$B:$B, 明治期!$A11, DATA!$G:$G, 明治期!BR$1)</f>
        <v>0</v>
      </c>
      <c r="BU11">
        <f t="shared" si="4"/>
        <v>1877</v>
      </c>
      <c r="BV11">
        <f>COUNTIFS(DATA!$B:$B, 明治期!$A11, DATA!$I:$I, 明治期!BV$1)</f>
        <v>0</v>
      </c>
      <c r="BW11">
        <f>COUNTIFS(DATA!$B:$B, 明治期!$A11, DATA!$I:$I, 明治期!BW$1)</f>
        <v>0</v>
      </c>
      <c r="BX11">
        <f>COUNTIFS(DATA!$B:$B, 明治期!$A11, DATA!$I:$I, 明治期!BX$1)</f>
        <v>0</v>
      </c>
      <c r="BY11">
        <f>COUNTIFS(DATA!$B:$B, 明治期!$A11, DATA!$I:$I, 明治期!BY$1)</f>
        <v>0</v>
      </c>
      <c r="BZ11">
        <f>COUNTIFS(DATA!$B:$B, 明治期!$A11, DATA!$I:$I, 明治期!BZ$1)</f>
        <v>0</v>
      </c>
      <c r="CA11">
        <f>COUNTIFS(DATA!$B:$B, 明治期!$A11, DATA!$I:$I, 明治期!CA$1)</f>
        <v>0</v>
      </c>
      <c r="CB11">
        <f>COUNTIFS(DATA!$B:$B, 明治期!$A11, DATA!$I:$I, 明治期!CB$1)</f>
        <v>0</v>
      </c>
      <c r="CC11">
        <f>COUNTIFS(DATA!$B:$B, 明治期!$A11, DATA!$I:$I, 明治期!CC$1)</f>
        <v>0</v>
      </c>
      <c r="CD11">
        <f>COUNTIFS(DATA!$B:$B, 明治期!$A11, DATA!$I:$I, 明治期!CD$1)</f>
        <v>0</v>
      </c>
      <c r="CE11">
        <f>COUNTIFS(DATA!$B:$B, 明治期!$A11, DATA!$I:$I, 明治期!CE$1)</f>
        <v>0</v>
      </c>
      <c r="CF11">
        <f>COUNTIFS(DATA!$B:$B, 明治期!$A11, DATA!$I:$I, 明治期!CF$1)</f>
        <v>0</v>
      </c>
      <c r="CG11">
        <f>COUNTIFS(DATA!$B:$B, 明治期!$A11, DATA!$I:$I, 明治期!CG$1)</f>
        <v>0</v>
      </c>
      <c r="CH11">
        <f>COUNTIFS(DATA!$B:$B, 明治期!$A11, DATA!$I:$I, 明治期!CH$1)</f>
        <v>0</v>
      </c>
    </row>
    <row r="12" spans="1:86" x14ac:dyDescent="0.35">
      <c r="A12">
        <f t="shared" si="5"/>
        <v>1878</v>
      </c>
      <c r="B12">
        <f>COUNTIFS(DATA!$B:$B, 明治期!$A12, DATA!$C:$C, 明治期!B$1)</f>
        <v>0</v>
      </c>
      <c r="C12">
        <f>COUNTIFS(DATA!$B:$B, 明治期!$A12, DATA!$C:$C, 明治期!C$1)</f>
        <v>0</v>
      </c>
      <c r="D12">
        <f>COUNTIFS(DATA!$B:$B, 明治期!$A12, DATA!$C:$C, 明治期!D$1)</f>
        <v>0</v>
      </c>
      <c r="E12">
        <f>COUNTIFS(DATA!$B:$B, 明治期!$A12, DATA!$C:$C, 明治期!E$1)</f>
        <v>0</v>
      </c>
      <c r="F12">
        <f>COUNTIFS(DATA!$B:$B, 明治期!$A12, DATA!$C:$C, 明治期!F$1)</f>
        <v>0</v>
      </c>
      <c r="G12">
        <f>COUNTIFS(DATA!$B:$B, 明治期!$A12, DATA!$C:$C, 明治期!G$1)</f>
        <v>0</v>
      </c>
      <c r="H12">
        <f>COUNTIFS(DATA!$B:$B, 明治期!$A12, DATA!$C:$C, 明治期!H$1)</f>
        <v>0</v>
      </c>
      <c r="I12">
        <f>COUNTIFS(DATA!$B:$B, 明治期!$A12, DATA!$C:$C, 明治期!I$1)</f>
        <v>0</v>
      </c>
      <c r="J12">
        <f>COUNTIFS(DATA!$B:$B, 明治期!$A12, DATA!$C:$C, 明治期!J$1)</f>
        <v>0</v>
      </c>
      <c r="K12">
        <f>COUNTIFS(DATA!$B:$B, 明治期!$A12, DATA!$C:$C, 明治期!K$1)</f>
        <v>0</v>
      </c>
      <c r="L12">
        <f>COUNTIFS(DATA!$B:$B, 明治期!$A12, DATA!$C:$C, 明治期!L$1)</f>
        <v>0</v>
      </c>
      <c r="M12">
        <f>COUNTIFS(DATA!$B:$B, 明治期!$A12, DATA!$C:$C, 明治期!M$1)</f>
        <v>0</v>
      </c>
      <c r="N12">
        <f>COUNTIFS(DATA!$B:$B, 明治期!$A12, DATA!$C:$C, 明治期!N$1)</f>
        <v>0</v>
      </c>
      <c r="O12">
        <f>COUNTIFS(DATA!$B:$B, 明治期!$A12, DATA!$C:$C, 明治期!O$1)</f>
        <v>0</v>
      </c>
      <c r="P12">
        <f>COUNTIFS(DATA!$B:$B, 明治期!$A12, DATA!$C:$C, 明治期!P$1)</f>
        <v>0</v>
      </c>
      <c r="Q12">
        <f>COUNTIFS(DATA!$B:$B, 明治期!$A12, DATA!$C:$C, 明治期!Q$1)</f>
        <v>0</v>
      </c>
      <c r="R12">
        <f>COUNTIFS(DATA!$B:$B, 明治期!$A12, DATA!$C:$C, 明治期!R$1)</f>
        <v>0</v>
      </c>
      <c r="S12">
        <f>COUNTIFS(DATA!$B:$B, 明治期!$A12, DATA!$C:$C, 明治期!S$1)</f>
        <v>0</v>
      </c>
      <c r="T12">
        <f>COUNTIFS(DATA!$B:$B, 明治期!$A12, DATA!$C:$C, 明治期!T$1)</f>
        <v>0</v>
      </c>
      <c r="U12">
        <f>COUNTIFS(DATA!$B:$B, 明治期!$A12, DATA!$C:$C, 明治期!U$1)</f>
        <v>0</v>
      </c>
      <c r="V12">
        <f>COUNTIFS(DATA!$B:$B, 明治期!$A12, DATA!$C:$C, 明治期!V$1)</f>
        <v>0</v>
      </c>
      <c r="W12">
        <f>COUNTIFS(DATA!$B:$B, 明治期!$A12, DATA!$C:$C, 明治期!W$1)</f>
        <v>0</v>
      </c>
      <c r="X12">
        <f>COUNTIFS(DATA!$B:$B, 明治期!$A12, DATA!$C:$C, 明治期!X$1)</f>
        <v>0</v>
      </c>
      <c r="Y12">
        <f>COUNTIFS(DATA!$B:$B, 明治期!$A12, DATA!$C:$C, 明治期!Y$1)</f>
        <v>0</v>
      </c>
      <c r="Z12">
        <f>COUNTIFS(DATA!$B:$B, 明治期!$A12, DATA!$C:$C, 明治期!Z$1)</f>
        <v>0</v>
      </c>
      <c r="AA12">
        <f>COUNTIFS(DATA!$B:$B, 明治期!$A12, DATA!$C:$C, 明治期!AA$1)</f>
        <v>0</v>
      </c>
      <c r="AB12">
        <f>COUNTIFS(DATA!$B:$B, 明治期!$A12, DATA!$C:$C, 明治期!AB$1)</f>
        <v>0</v>
      </c>
      <c r="AC12">
        <f>COUNTIFS(DATA!$B:$B, 明治期!$A12, DATA!$C:$C, 明治期!AC$1)</f>
        <v>0</v>
      </c>
      <c r="AD12">
        <f>COUNTIFS(DATA!$B:$B, 明治期!$A12, DATA!$C:$C, 明治期!AD$1)</f>
        <v>0</v>
      </c>
      <c r="AE12">
        <f>COUNTIFS(DATA!$B:$B, 明治期!$A12, DATA!$C:$C, 明治期!AE$1)</f>
        <v>0</v>
      </c>
      <c r="AF12">
        <f>COUNTIFS(DATA!$B:$B, 明治期!$A12, DATA!$C:$C, 明治期!AF$1)</f>
        <v>0</v>
      </c>
      <c r="AG12">
        <f>COUNTIFS(DATA!$B:$B, 明治期!$A12, DATA!$C:$C, 明治期!AG$1)</f>
        <v>0</v>
      </c>
      <c r="AH12">
        <f>COUNTIFS(DATA!$B:$B, 明治期!$A12, DATA!$C:$C, 明治期!AH$1)</f>
        <v>0</v>
      </c>
      <c r="AI12">
        <f>COUNTIFS(DATA!$B:$B, 明治期!$A12, DATA!$C:$C, 明治期!AI$1)</f>
        <v>0</v>
      </c>
      <c r="AJ12">
        <f>COUNTIFS(DATA!$B:$B, 明治期!$A12, DATA!$C:$C, 明治期!AJ$1)</f>
        <v>0</v>
      </c>
      <c r="AK12">
        <f>COUNTIFS(DATA!$B:$B, 明治期!$A12, DATA!$C:$C, 明治期!AK$1)</f>
        <v>0</v>
      </c>
      <c r="AL12">
        <f>COUNTIFS(DATA!$B:$B, 明治期!$A12, DATA!$C:$C, 明治期!AL$1)</f>
        <v>0</v>
      </c>
      <c r="AM12">
        <f>COUNTIFS(DATA!$B:$B, 明治期!$A12, DATA!$C:$C, 明治期!AM$1)</f>
        <v>0</v>
      </c>
      <c r="AN12">
        <f>COUNTIFS(DATA!$B:$B, 明治期!$A12, DATA!$C:$C, 明治期!AN$1)</f>
        <v>0</v>
      </c>
      <c r="AO12">
        <f>COUNTIFS(DATA!$B:$B, 明治期!$A12, DATA!$C:$C, 明治期!AO$1)</f>
        <v>0</v>
      </c>
      <c r="AP12">
        <f>COUNTIFS(DATA!$B:$B, 明治期!$A12, DATA!$C:$C, 明治期!AP$1)</f>
        <v>0</v>
      </c>
      <c r="AQ12">
        <f>COUNTIFS(DATA!$B:$B, 明治期!$A12, DATA!$C:$C, 明治期!AQ$1)</f>
        <v>0</v>
      </c>
      <c r="AR12">
        <f>COUNTIFS(DATA!$B:$B, 明治期!$A12, DATA!$C:$C, 明治期!AR$1)</f>
        <v>0</v>
      </c>
      <c r="AS12">
        <f>COUNTIFS(DATA!$B:$B, 明治期!$A12, DATA!$C:$C, 明治期!AS$1)</f>
        <v>0</v>
      </c>
      <c r="AT12">
        <f>COUNTIFS(DATA!$B:$B, 明治期!$A12, DATA!$C:$C, 明治期!AT$1)</f>
        <v>0</v>
      </c>
      <c r="AU12">
        <f>COUNTIFS(DATA!$B:$B, 明治期!$A12, DATA!$C:$C, 明治期!AU$1)</f>
        <v>0</v>
      </c>
      <c r="AV12">
        <f>COUNTIFS(DATA!$B:$B, 明治期!$A12, DATA!$C:$C, 明治期!AV$1)</f>
        <v>0</v>
      </c>
      <c r="AW12">
        <f>COUNTIFS(DATA!$B:$B, 明治期!$A12, DATA!$C:$C, 明治期!AW$1)</f>
        <v>0</v>
      </c>
      <c r="AX12">
        <f>COUNTIFS(DATA!$B:$B, 明治期!$A12, DATA!$C:$C, 明治期!AX$1)</f>
        <v>0</v>
      </c>
      <c r="AZ12">
        <f t="shared" si="0"/>
        <v>0</v>
      </c>
      <c r="BD12">
        <f t="shared" si="1"/>
        <v>1878</v>
      </c>
      <c r="BE12">
        <f>COUNTIFS(DATA!$B:$B, 明治期!$A12, DATA!$E:$E, 明治期!BE$1)</f>
        <v>0</v>
      </c>
      <c r="BF12">
        <f>COUNTIFS(DATA!$B:$B, 明治期!$A12, DATA!$E:$E, 明治期!BF$1)</f>
        <v>0</v>
      </c>
      <c r="BG12">
        <f>COUNTIFS(DATA!$B:$B, 明治期!$A12, DATA!$E:$E, 明治期!BG$1)</f>
        <v>0</v>
      </c>
      <c r="BH12">
        <f>COUNTIFS(DATA!$B:$B, 明治期!$A12, DATA!$E:$E, 明治期!BH$1)</f>
        <v>0</v>
      </c>
      <c r="BK12">
        <f t="shared" si="2"/>
        <v>1878</v>
      </c>
      <c r="BL12">
        <f>COUNTIFS(DATA!$B:$B, 明治期!$A12, DATA!$F:$F, 明治期!BL$1)</f>
        <v>0</v>
      </c>
      <c r="BM12">
        <f>COUNTIFS(DATA!$B:$B, 明治期!$A12, DATA!$F:$F, 明治期!BM$1)</f>
        <v>0</v>
      </c>
      <c r="BP12">
        <f t="shared" si="3"/>
        <v>1878</v>
      </c>
      <c r="BQ12">
        <f>COUNTIFS(DATA!$B:$B, 明治期!$A12, DATA!$G:$G, 明治期!BQ$1)</f>
        <v>0</v>
      </c>
      <c r="BR12">
        <f>COUNTIFS(DATA!$B:$B, 明治期!$A12, DATA!$G:$G, 明治期!BR$1)</f>
        <v>0</v>
      </c>
      <c r="BU12">
        <f t="shared" si="4"/>
        <v>1878</v>
      </c>
      <c r="BV12">
        <f>COUNTIFS(DATA!$B:$B, 明治期!$A12, DATA!$I:$I, 明治期!BV$1)</f>
        <v>0</v>
      </c>
      <c r="BW12">
        <f>COUNTIFS(DATA!$B:$B, 明治期!$A12, DATA!$I:$I, 明治期!BW$1)</f>
        <v>0</v>
      </c>
      <c r="BX12">
        <f>COUNTIFS(DATA!$B:$B, 明治期!$A12, DATA!$I:$I, 明治期!BX$1)</f>
        <v>0</v>
      </c>
      <c r="BY12">
        <f>COUNTIFS(DATA!$B:$B, 明治期!$A12, DATA!$I:$I, 明治期!BY$1)</f>
        <v>0</v>
      </c>
      <c r="BZ12">
        <f>COUNTIFS(DATA!$B:$B, 明治期!$A12, DATA!$I:$I, 明治期!BZ$1)</f>
        <v>0</v>
      </c>
      <c r="CA12">
        <f>COUNTIFS(DATA!$B:$B, 明治期!$A12, DATA!$I:$I, 明治期!CA$1)</f>
        <v>0</v>
      </c>
      <c r="CB12">
        <f>COUNTIFS(DATA!$B:$B, 明治期!$A12, DATA!$I:$I, 明治期!CB$1)</f>
        <v>0</v>
      </c>
      <c r="CC12">
        <f>COUNTIFS(DATA!$B:$B, 明治期!$A12, DATA!$I:$I, 明治期!CC$1)</f>
        <v>0</v>
      </c>
      <c r="CD12">
        <f>COUNTIFS(DATA!$B:$B, 明治期!$A12, DATA!$I:$I, 明治期!CD$1)</f>
        <v>0</v>
      </c>
      <c r="CE12">
        <f>COUNTIFS(DATA!$B:$B, 明治期!$A12, DATA!$I:$I, 明治期!CE$1)</f>
        <v>0</v>
      </c>
      <c r="CF12">
        <f>COUNTIFS(DATA!$B:$B, 明治期!$A12, DATA!$I:$I, 明治期!CF$1)</f>
        <v>0</v>
      </c>
      <c r="CG12">
        <f>COUNTIFS(DATA!$B:$B, 明治期!$A12, DATA!$I:$I, 明治期!CG$1)</f>
        <v>0</v>
      </c>
      <c r="CH12">
        <f>COUNTIFS(DATA!$B:$B, 明治期!$A12, DATA!$I:$I, 明治期!CH$1)</f>
        <v>0</v>
      </c>
    </row>
    <row r="13" spans="1:86" x14ac:dyDescent="0.35">
      <c r="A13">
        <f t="shared" si="5"/>
        <v>1879</v>
      </c>
      <c r="B13">
        <f>COUNTIFS(DATA!$B:$B, 明治期!$A13, DATA!$C:$C, 明治期!B$1)</f>
        <v>0</v>
      </c>
      <c r="C13">
        <f>COUNTIFS(DATA!$B:$B, 明治期!$A13, DATA!$C:$C, 明治期!C$1)</f>
        <v>0</v>
      </c>
      <c r="D13">
        <f>COUNTIFS(DATA!$B:$B, 明治期!$A13, DATA!$C:$C, 明治期!D$1)</f>
        <v>0</v>
      </c>
      <c r="E13">
        <f>COUNTIFS(DATA!$B:$B, 明治期!$A13, DATA!$C:$C, 明治期!E$1)</f>
        <v>0</v>
      </c>
      <c r="F13">
        <f>COUNTIFS(DATA!$B:$B, 明治期!$A13, DATA!$C:$C, 明治期!F$1)</f>
        <v>0</v>
      </c>
      <c r="G13">
        <f>COUNTIFS(DATA!$B:$B, 明治期!$A13, DATA!$C:$C, 明治期!G$1)</f>
        <v>0</v>
      </c>
      <c r="H13">
        <f>COUNTIFS(DATA!$B:$B, 明治期!$A13, DATA!$C:$C, 明治期!H$1)</f>
        <v>0</v>
      </c>
      <c r="I13">
        <f>COUNTIFS(DATA!$B:$B, 明治期!$A13, DATA!$C:$C, 明治期!I$1)</f>
        <v>0</v>
      </c>
      <c r="J13">
        <f>COUNTIFS(DATA!$B:$B, 明治期!$A13, DATA!$C:$C, 明治期!J$1)</f>
        <v>0</v>
      </c>
      <c r="K13">
        <f>COUNTIFS(DATA!$B:$B, 明治期!$A13, DATA!$C:$C, 明治期!K$1)</f>
        <v>0</v>
      </c>
      <c r="L13">
        <f>COUNTIFS(DATA!$B:$B, 明治期!$A13, DATA!$C:$C, 明治期!L$1)</f>
        <v>0</v>
      </c>
      <c r="M13">
        <f>COUNTIFS(DATA!$B:$B, 明治期!$A13, DATA!$C:$C, 明治期!M$1)</f>
        <v>0</v>
      </c>
      <c r="N13">
        <f>COUNTIFS(DATA!$B:$B, 明治期!$A13, DATA!$C:$C, 明治期!N$1)</f>
        <v>0</v>
      </c>
      <c r="O13">
        <f>COUNTIFS(DATA!$B:$B, 明治期!$A13, DATA!$C:$C, 明治期!O$1)</f>
        <v>0</v>
      </c>
      <c r="P13">
        <f>COUNTIFS(DATA!$B:$B, 明治期!$A13, DATA!$C:$C, 明治期!P$1)</f>
        <v>0</v>
      </c>
      <c r="Q13">
        <f>COUNTIFS(DATA!$B:$B, 明治期!$A13, DATA!$C:$C, 明治期!Q$1)</f>
        <v>0</v>
      </c>
      <c r="R13">
        <f>COUNTIFS(DATA!$B:$B, 明治期!$A13, DATA!$C:$C, 明治期!R$1)</f>
        <v>0</v>
      </c>
      <c r="S13">
        <f>COUNTIFS(DATA!$B:$B, 明治期!$A13, DATA!$C:$C, 明治期!S$1)</f>
        <v>0</v>
      </c>
      <c r="T13">
        <f>COUNTIFS(DATA!$B:$B, 明治期!$A13, DATA!$C:$C, 明治期!T$1)</f>
        <v>0</v>
      </c>
      <c r="U13">
        <f>COUNTIFS(DATA!$B:$B, 明治期!$A13, DATA!$C:$C, 明治期!U$1)</f>
        <v>0</v>
      </c>
      <c r="V13">
        <f>COUNTIFS(DATA!$B:$B, 明治期!$A13, DATA!$C:$C, 明治期!V$1)</f>
        <v>0</v>
      </c>
      <c r="W13">
        <f>COUNTIFS(DATA!$B:$B, 明治期!$A13, DATA!$C:$C, 明治期!W$1)</f>
        <v>0</v>
      </c>
      <c r="X13">
        <f>COUNTIFS(DATA!$B:$B, 明治期!$A13, DATA!$C:$C, 明治期!X$1)</f>
        <v>0</v>
      </c>
      <c r="Y13">
        <f>COUNTIFS(DATA!$B:$B, 明治期!$A13, DATA!$C:$C, 明治期!Y$1)</f>
        <v>0</v>
      </c>
      <c r="Z13">
        <f>COUNTIFS(DATA!$B:$B, 明治期!$A13, DATA!$C:$C, 明治期!Z$1)</f>
        <v>0</v>
      </c>
      <c r="AA13">
        <f>COUNTIFS(DATA!$B:$B, 明治期!$A13, DATA!$C:$C, 明治期!AA$1)</f>
        <v>0</v>
      </c>
      <c r="AB13">
        <f>COUNTIFS(DATA!$B:$B, 明治期!$A13, DATA!$C:$C, 明治期!AB$1)</f>
        <v>0</v>
      </c>
      <c r="AC13">
        <f>COUNTIFS(DATA!$B:$B, 明治期!$A13, DATA!$C:$C, 明治期!AC$1)</f>
        <v>0</v>
      </c>
      <c r="AD13">
        <f>COUNTIFS(DATA!$B:$B, 明治期!$A13, DATA!$C:$C, 明治期!AD$1)</f>
        <v>0</v>
      </c>
      <c r="AE13">
        <f>COUNTIFS(DATA!$B:$B, 明治期!$A13, DATA!$C:$C, 明治期!AE$1)</f>
        <v>0</v>
      </c>
      <c r="AF13">
        <f>COUNTIFS(DATA!$B:$B, 明治期!$A13, DATA!$C:$C, 明治期!AF$1)</f>
        <v>0</v>
      </c>
      <c r="AG13">
        <f>COUNTIFS(DATA!$B:$B, 明治期!$A13, DATA!$C:$C, 明治期!AG$1)</f>
        <v>0</v>
      </c>
      <c r="AH13">
        <f>COUNTIFS(DATA!$B:$B, 明治期!$A13, DATA!$C:$C, 明治期!AH$1)</f>
        <v>0</v>
      </c>
      <c r="AI13">
        <f>COUNTIFS(DATA!$B:$B, 明治期!$A13, DATA!$C:$C, 明治期!AI$1)</f>
        <v>0</v>
      </c>
      <c r="AJ13">
        <f>COUNTIFS(DATA!$B:$B, 明治期!$A13, DATA!$C:$C, 明治期!AJ$1)</f>
        <v>0</v>
      </c>
      <c r="AK13">
        <f>COUNTIFS(DATA!$B:$B, 明治期!$A13, DATA!$C:$C, 明治期!AK$1)</f>
        <v>0</v>
      </c>
      <c r="AL13">
        <f>COUNTIFS(DATA!$B:$B, 明治期!$A13, DATA!$C:$C, 明治期!AL$1)</f>
        <v>0</v>
      </c>
      <c r="AM13">
        <f>COUNTIFS(DATA!$B:$B, 明治期!$A13, DATA!$C:$C, 明治期!AM$1)</f>
        <v>0</v>
      </c>
      <c r="AN13">
        <f>COUNTIFS(DATA!$B:$B, 明治期!$A13, DATA!$C:$C, 明治期!AN$1)</f>
        <v>0</v>
      </c>
      <c r="AO13">
        <f>COUNTIFS(DATA!$B:$B, 明治期!$A13, DATA!$C:$C, 明治期!AO$1)</f>
        <v>0</v>
      </c>
      <c r="AP13">
        <f>COUNTIFS(DATA!$B:$B, 明治期!$A13, DATA!$C:$C, 明治期!AP$1)</f>
        <v>0</v>
      </c>
      <c r="AQ13">
        <f>COUNTIFS(DATA!$B:$B, 明治期!$A13, DATA!$C:$C, 明治期!AQ$1)</f>
        <v>0</v>
      </c>
      <c r="AR13">
        <f>COUNTIFS(DATA!$B:$B, 明治期!$A13, DATA!$C:$C, 明治期!AR$1)</f>
        <v>0</v>
      </c>
      <c r="AS13">
        <f>COUNTIFS(DATA!$B:$B, 明治期!$A13, DATA!$C:$C, 明治期!AS$1)</f>
        <v>0</v>
      </c>
      <c r="AT13">
        <f>COUNTIFS(DATA!$B:$B, 明治期!$A13, DATA!$C:$C, 明治期!AT$1)</f>
        <v>0</v>
      </c>
      <c r="AU13">
        <f>COUNTIFS(DATA!$B:$B, 明治期!$A13, DATA!$C:$C, 明治期!AU$1)</f>
        <v>0</v>
      </c>
      <c r="AV13">
        <f>COUNTIFS(DATA!$B:$B, 明治期!$A13, DATA!$C:$C, 明治期!AV$1)</f>
        <v>0</v>
      </c>
      <c r="AW13">
        <f>COUNTIFS(DATA!$B:$B, 明治期!$A13, DATA!$C:$C, 明治期!AW$1)</f>
        <v>0</v>
      </c>
      <c r="AX13">
        <f>COUNTIFS(DATA!$B:$B, 明治期!$A13, DATA!$C:$C, 明治期!AX$1)</f>
        <v>0</v>
      </c>
      <c r="AZ13">
        <f t="shared" si="0"/>
        <v>0</v>
      </c>
      <c r="BD13">
        <f t="shared" si="1"/>
        <v>1879</v>
      </c>
      <c r="BE13">
        <f>COUNTIFS(DATA!$B:$B, 明治期!$A13, DATA!$E:$E, 明治期!BE$1)</f>
        <v>0</v>
      </c>
      <c r="BF13">
        <f>COUNTIFS(DATA!$B:$B, 明治期!$A13, DATA!$E:$E, 明治期!BF$1)</f>
        <v>0</v>
      </c>
      <c r="BG13">
        <f>COUNTIFS(DATA!$B:$B, 明治期!$A13, DATA!$E:$E, 明治期!BG$1)</f>
        <v>0</v>
      </c>
      <c r="BH13">
        <f>COUNTIFS(DATA!$B:$B, 明治期!$A13, DATA!$E:$E, 明治期!BH$1)</f>
        <v>0</v>
      </c>
      <c r="BK13">
        <f t="shared" si="2"/>
        <v>1879</v>
      </c>
      <c r="BL13">
        <f>COUNTIFS(DATA!$B:$B, 明治期!$A13, DATA!$F:$F, 明治期!BL$1)</f>
        <v>0</v>
      </c>
      <c r="BM13">
        <f>COUNTIFS(DATA!$B:$B, 明治期!$A13, DATA!$F:$F, 明治期!BM$1)</f>
        <v>0</v>
      </c>
      <c r="BP13">
        <f t="shared" si="3"/>
        <v>1879</v>
      </c>
      <c r="BQ13">
        <f>COUNTIFS(DATA!$B:$B, 明治期!$A13, DATA!$G:$G, 明治期!BQ$1)</f>
        <v>0</v>
      </c>
      <c r="BR13">
        <f>COUNTIFS(DATA!$B:$B, 明治期!$A13, DATA!$G:$G, 明治期!BR$1)</f>
        <v>0</v>
      </c>
      <c r="BU13">
        <f t="shared" si="4"/>
        <v>1879</v>
      </c>
      <c r="BV13">
        <f>COUNTIFS(DATA!$B:$B, 明治期!$A13, DATA!$I:$I, 明治期!BV$1)</f>
        <v>0</v>
      </c>
      <c r="BW13">
        <f>COUNTIFS(DATA!$B:$B, 明治期!$A13, DATA!$I:$I, 明治期!BW$1)</f>
        <v>0</v>
      </c>
      <c r="BX13">
        <f>COUNTIFS(DATA!$B:$B, 明治期!$A13, DATA!$I:$I, 明治期!BX$1)</f>
        <v>0</v>
      </c>
      <c r="BY13">
        <f>COUNTIFS(DATA!$B:$B, 明治期!$A13, DATA!$I:$I, 明治期!BY$1)</f>
        <v>0</v>
      </c>
      <c r="BZ13">
        <f>COUNTIFS(DATA!$B:$B, 明治期!$A13, DATA!$I:$I, 明治期!BZ$1)</f>
        <v>0</v>
      </c>
      <c r="CA13">
        <f>COUNTIFS(DATA!$B:$B, 明治期!$A13, DATA!$I:$I, 明治期!CA$1)</f>
        <v>0</v>
      </c>
      <c r="CB13">
        <f>COUNTIFS(DATA!$B:$B, 明治期!$A13, DATA!$I:$I, 明治期!CB$1)</f>
        <v>0</v>
      </c>
      <c r="CC13">
        <f>COUNTIFS(DATA!$B:$B, 明治期!$A13, DATA!$I:$I, 明治期!CC$1)</f>
        <v>0</v>
      </c>
      <c r="CD13">
        <f>COUNTIFS(DATA!$B:$B, 明治期!$A13, DATA!$I:$I, 明治期!CD$1)</f>
        <v>0</v>
      </c>
      <c r="CE13">
        <f>COUNTIFS(DATA!$B:$B, 明治期!$A13, DATA!$I:$I, 明治期!CE$1)</f>
        <v>0</v>
      </c>
      <c r="CF13">
        <f>COUNTIFS(DATA!$B:$B, 明治期!$A13, DATA!$I:$I, 明治期!CF$1)</f>
        <v>0</v>
      </c>
      <c r="CG13">
        <f>COUNTIFS(DATA!$B:$B, 明治期!$A13, DATA!$I:$I, 明治期!CG$1)</f>
        <v>0</v>
      </c>
      <c r="CH13">
        <f>COUNTIFS(DATA!$B:$B, 明治期!$A13, DATA!$I:$I, 明治期!CH$1)</f>
        <v>0</v>
      </c>
    </row>
    <row r="14" spans="1:86" x14ac:dyDescent="0.35">
      <c r="A14">
        <f t="shared" si="5"/>
        <v>1880</v>
      </c>
      <c r="B14">
        <f>COUNTIFS(DATA!$B:$B, 明治期!$A14, DATA!$C:$C, 明治期!B$1)</f>
        <v>0</v>
      </c>
      <c r="C14">
        <f>COUNTIFS(DATA!$B:$B, 明治期!$A14, DATA!$C:$C, 明治期!C$1)</f>
        <v>0</v>
      </c>
      <c r="D14">
        <f>COUNTIFS(DATA!$B:$B, 明治期!$A14, DATA!$C:$C, 明治期!D$1)</f>
        <v>0</v>
      </c>
      <c r="E14">
        <f>COUNTIFS(DATA!$B:$B, 明治期!$A14, DATA!$C:$C, 明治期!E$1)</f>
        <v>0</v>
      </c>
      <c r="F14">
        <f>COUNTIFS(DATA!$B:$B, 明治期!$A14, DATA!$C:$C, 明治期!F$1)</f>
        <v>0</v>
      </c>
      <c r="G14">
        <f>COUNTIFS(DATA!$B:$B, 明治期!$A14, DATA!$C:$C, 明治期!G$1)</f>
        <v>0</v>
      </c>
      <c r="H14">
        <f>COUNTIFS(DATA!$B:$B, 明治期!$A14, DATA!$C:$C, 明治期!H$1)</f>
        <v>0</v>
      </c>
      <c r="I14">
        <f>COUNTIFS(DATA!$B:$B, 明治期!$A14, DATA!$C:$C, 明治期!I$1)</f>
        <v>0</v>
      </c>
      <c r="J14">
        <f>COUNTIFS(DATA!$B:$B, 明治期!$A14, DATA!$C:$C, 明治期!J$1)</f>
        <v>0</v>
      </c>
      <c r="K14">
        <f>COUNTIFS(DATA!$B:$B, 明治期!$A14, DATA!$C:$C, 明治期!K$1)</f>
        <v>0</v>
      </c>
      <c r="L14">
        <f>COUNTIFS(DATA!$B:$B, 明治期!$A14, DATA!$C:$C, 明治期!L$1)</f>
        <v>0</v>
      </c>
      <c r="M14">
        <f>COUNTIFS(DATA!$B:$B, 明治期!$A14, DATA!$C:$C, 明治期!M$1)</f>
        <v>0</v>
      </c>
      <c r="N14">
        <f>COUNTIFS(DATA!$B:$B, 明治期!$A14, DATA!$C:$C, 明治期!N$1)</f>
        <v>0</v>
      </c>
      <c r="O14">
        <f>COUNTIFS(DATA!$B:$B, 明治期!$A14, DATA!$C:$C, 明治期!O$1)</f>
        <v>0</v>
      </c>
      <c r="P14">
        <f>COUNTIFS(DATA!$B:$B, 明治期!$A14, DATA!$C:$C, 明治期!P$1)</f>
        <v>0</v>
      </c>
      <c r="Q14">
        <f>COUNTIFS(DATA!$B:$B, 明治期!$A14, DATA!$C:$C, 明治期!Q$1)</f>
        <v>0</v>
      </c>
      <c r="R14">
        <f>COUNTIFS(DATA!$B:$B, 明治期!$A14, DATA!$C:$C, 明治期!R$1)</f>
        <v>0</v>
      </c>
      <c r="S14">
        <f>COUNTIFS(DATA!$B:$B, 明治期!$A14, DATA!$C:$C, 明治期!S$1)</f>
        <v>0</v>
      </c>
      <c r="T14">
        <f>COUNTIFS(DATA!$B:$B, 明治期!$A14, DATA!$C:$C, 明治期!T$1)</f>
        <v>0</v>
      </c>
      <c r="U14">
        <f>COUNTIFS(DATA!$B:$B, 明治期!$A14, DATA!$C:$C, 明治期!U$1)</f>
        <v>0</v>
      </c>
      <c r="V14">
        <f>COUNTIFS(DATA!$B:$B, 明治期!$A14, DATA!$C:$C, 明治期!V$1)</f>
        <v>0</v>
      </c>
      <c r="W14">
        <f>COUNTIFS(DATA!$B:$B, 明治期!$A14, DATA!$C:$C, 明治期!W$1)</f>
        <v>0</v>
      </c>
      <c r="X14">
        <f>COUNTIFS(DATA!$B:$B, 明治期!$A14, DATA!$C:$C, 明治期!X$1)</f>
        <v>0</v>
      </c>
      <c r="Y14">
        <f>COUNTIFS(DATA!$B:$B, 明治期!$A14, DATA!$C:$C, 明治期!Y$1)</f>
        <v>0</v>
      </c>
      <c r="Z14">
        <f>COUNTIFS(DATA!$B:$B, 明治期!$A14, DATA!$C:$C, 明治期!Z$1)</f>
        <v>0</v>
      </c>
      <c r="AA14">
        <f>COUNTIFS(DATA!$B:$B, 明治期!$A14, DATA!$C:$C, 明治期!AA$1)</f>
        <v>0</v>
      </c>
      <c r="AB14">
        <f>COUNTIFS(DATA!$B:$B, 明治期!$A14, DATA!$C:$C, 明治期!AB$1)</f>
        <v>0</v>
      </c>
      <c r="AC14">
        <f>COUNTIFS(DATA!$B:$B, 明治期!$A14, DATA!$C:$C, 明治期!AC$1)</f>
        <v>0</v>
      </c>
      <c r="AD14">
        <f>COUNTIFS(DATA!$B:$B, 明治期!$A14, DATA!$C:$C, 明治期!AD$1)</f>
        <v>0</v>
      </c>
      <c r="AE14">
        <f>COUNTIFS(DATA!$B:$B, 明治期!$A14, DATA!$C:$C, 明治期!AE$1)</f>
        <v>0</v>
      </c>
      <c r="AF14">
        <f>COUNTIFS(DATA!$B:$B, 明治期!$A14, DATA!$C:$C, 明治期!AF$1)</f>
        <v>0</v>
      </c>
      <c r="AG14">
        <f>COUNTIFS(DATA!$B:$B, 明治期!$A14, DATA!$C:$C, 明治期!AG$1)</f>
        <v>0</v>
      </c>
      <c r="AH14">
        <f>COUNTIFS(DATA!$B:$B, 明治期!$A14, DATA!$C:$C, 明治期!AH$1)</f>
        <v>0</v>
      </c>
      <c r="AI14">
        <f>COUNTIFS(DATA!$B:$B, 明治期!$A14, DATA!$C:$C, 明治期!AI$1)</f>
        <v>0</v>
      </c>
      <c r="AJ14">
        <f>COUNTIFS(DATA!$B:$B, 明治期!$A14, DATA!$C:$C, 明治期!AJ$1)</f>
        <v>0</v>
      </c>
      <c r="AK14">
        <f>COUNTIFS(DATA!$B:$B, 明治期!$A14, DATA!$C:$C, 明治期!AK$1)</f>
        <v>0</v>
      </c>
      <c r="AL14">
        <f>COUNTIFS(DATA!$B:$B, 明治期!$A14, DATA!$C:$C, 明治期!AL$1)</f>
        <v>0</v>
      </c>
      <c r="AM14">
        <f>COUNTIFS(DATA!$B:$B, 明治期!$A14, DATA!$C:$C, 明治期!AM$1)</f>
        <v>0</v>
      </c>
      <c r="AN14">
        <f>COUNTIFS(DATA!$B:$B, 明治期!$A14, DATA!$C:$C, 明治期!AN$1)</f>
        <v>0</v>
      </c>
      <c r="AO14">
        <f>COUNTIFS(DATA!$B:$B, 明治期!$A14, DATA!$C:$C, 明治期!AO$1)</f>
        <v>0</v>
      </c>
      <c r="AP14">
        <f>COUNTIFS(DATA!$B:$B, 明治期!$A14, DATA!$C:$C, 明治期!AP$1)</f>
        <v>0</v>
      </c>
      <c r="AQ14">
        <f>COUNTIFS(DATA!$B:$B, 明治期!$A14, DATA!$C:$C, 明治期!AQ$1)</f>
        <v>0</v>
      </c>
      <c r="AR14">
        <f>COUNTIFS(DATA!$B:$B, 明治期!$A14, DATA!$C:$C, 明治期!AR$1)</f>
        <v>0</v>
      </c>
      <c r="AS14">
        <f>COUNTIFS(DATA!$B:$B, 明治期!$A14, DATA!$C:$C, 明治期!AS$1)</f>
        <v>0</v>
      </c>
      <c r="AT14">
        <f>COUNTIFS(DATA!$B:$B, 明治期!$A14, DATA!$C:$C, 明治期!AT$1)</f>
        <v>0</v>
      </c>
      <c r="AU14">
        <f>COUNTIFS(DATA!$B:$B, 明治期!$A14, DATA!$C:$C, 明治期!AU$1)</f>
        <v>0</v>
      </c>
      <c r="AV14">
        <f>COUNTIFS(DATA!$B:$B, 明治期!$A14, DATA!$C:$C, 明治期!AV$1)</f>
        <v>0</v>
      </c>
      <c r="AW14">
        <f>COUNTIFS(DATA!$B:$B, 明治期!$A14, DATA!$C:$C, 明治期!AW$1)</f>
        <v>0</v>
      </c>
      <c r="AX14">
        <f>COUNTIFS(DATA!$B:$B, 明治期!$A14, DATA!$C:$C, 明治期!AX$1)</f>
        <v>0</v>
      </c>
      <c r="AZ14">
        <f t="shared" si="0"/>
        <v>0</v>
      </c>
      <c r="BD14">
        <f t="shared" si="1"/>
        <v>1880</v>
      </c>
      <c r="BE14">
        <f>COUNTIFS(DATA!$B:$B, 明治期!$A14, DATA!$E:$E, 明治期!BE$1)</f>
        <v>0</v>
      </c>
      <c r="BF14">
        <f>COUNTIFS(DATA!$B:$B, 明治期!$A14, DATA!$E:$E, 明治期!BF$1)</f>
        <v>0</v>
      </c>
      <c r="BG14">
        <f>COUNTIFS(DATA!$B:$B, 明治期!$A14, DATA!$E:$E, 明治期!BG$1)</f>
        <v>0</v>
      </c>
      <c r="BH14">
        <f>COUNTIFS(DATA!$B:$B, 明治期!$A14, DATA!$E:$E, 明治期!BH$1)</f>
        <v>0</v>
      </c>
      <c r="BK14">
        <f t="shared" si="2"/>
        <v>1880</v>
      </c>
      <c r="BL14">
        <f>COUNTIFS(DATA!$B:$B, 明治期!$A14, DATA!$F:$F, 明治期!BL$1)</f>
        <v>0</v>
      </c>
      <c r="BM14">
        <f>COUNTIFS(DATA!$B:$B, 明治期!$A14, DATA!$F:$F, 明治期!BM$1)</f>
        <v>0</v>
      </c>
      <c r="BP14">
        <f t="shared" si="3"/>
        <v>1880</v>
      </c>
      <c r="BQ14">
        <f>COUNTIFS(DATA!$B:$B, 明治期!$A14, DATA!$G:$G, 明治期!BQ$1)</f>
        <v>0</v>
      </c>
      <c r="BR14">
        <f>COUNTIFS(DATA!$B:$B, 明治期!$A14, DATA!$G:$G, 明治期!BR$1)</f>
        <v>0</v>
      </c>
      <c r="BU14">
        <f t="shared" si="4"/>
        <v>1880</v>
      </c>
      <c r="BV14">
        <f>COUNTIFS(DATA!$B:$B, 明治期!$A14, DATA!$I:$I, 明治期!BV$1)</f>
        <v>0</v>
      </c>
      <c r="BW14">
        <f>COUNTIFS(DATA!$B:$B, 明治期!$A14, DATA!$I:$I, 明治期!BW$1)</f>
        <v>0</v>
      </c>
      <c r="BX14">
        <f>COUNTIFS(DATA!$B:$B, 明治期!$A14, DATA!$I:$I, 明治期!BX$1)</f>
        <v>0</v>
      </c>
      <c r="BY14">
        <f>COUNTIFS(DATA!$B:$B, 明治期!$A14, DATA!$I:$I, 明治期!BY$1)</f>
        <v>0</v>
      </c>
      <c r="BZ14">
        <f>COUNTIFS(DATA!$B:$B, 明治期!$A14, DATA!$I:$I, 明治期!BZ$1)</f>
        <v>0</v>
      </c>
      <c r="CA14">
        <f>COUNTIFS(DATA!$B:$B, 明治期!$A14, DATA!$I:$I, 明治期!CA$1)</f>
        <v>0</v>
      </c>
      <c r="CB14">
        <f>COUNTIFS(DATA!$B:$B, 明治期!$A14, DATA!$I:$I, 明治期!CB$1)</f>
        <v>0</v>
      </c>
      <c r="CC14">
        <f>COUNTIFS(DATA!$B:$B, 明治期!$A14, DATA!$I:$I, 明治期!CC$1)</f>
        <v>0</v>
      </c>
      <c r="CD14">
        <f>COUNTIFS(DATA!$B:$B, 明治期!$A14, DATA!$I:$I, 明治期!CD$1)</f>
        <v>0</v>
      </c>
      <c r="CE14">
        <f>COUNTIFS(DATA!$B:$B, 明治期!$A14, DATA!$I:$I, 明治期!CE$1)</f>
        <v>0</v>
      </c>
      <c r="CF14">
        <f>COUNTIFS(DATA!$B:$B, 明治期!$A14, DATA!$I:$I, 明治期!CF$1)</f>
        <v>0</v>
      </c>
      <c r="CG14">
        <f>COUNTIFS(DATA!$B:$B, 明治期!$A14, DATA!$I:$I, 明治期!CG$1)</f>
        <v>0</v>
      </c>
      <c r="CH14">
        <f>COUNTIFS(DATA!$B:$B, 明治期!$A14, DATA!$I:$I, 明治期!CH$1)</f>
        <v>0</v>
      </c>
    </row>
    <row r="15" spans="1:86" x14ac:dyDescent="0.35">
      <c r="A15">
        <f t="shared" si="5"/>
        <v>1881</v>
      </c>
      <c r="B15">
        <f>COUNTIFS(DATA!$B:$B, 明治期!$A15, DATA!$C:$C, 明治期!B$1)</f>
        <v>0</v>
      </c>
      <c r="C15">
        <f>COUNTIFS(DATA!$B:$B, 明治期!$A15, DATA!$C:$C, 明治期!C$1)</f>
        <v>0</v>
      </c>
      <c r="D15">
        <f>COUNTIFS(DATA!$B:$B, 明治期!$A15, DATA!$C:$C, 明治期!D$1)</f>
        <v>0</v>
      </c>
      <c r="E15">
        <f>COUNTIFS(DATA!$B:$B, 明治期!$A15, DATA!$C:$C, 明治期!E$1)</f>
        <v>0</v>
      </c>
      <c r="F15">
        <f>COUNTIFS(DATA!$B:$B, 明治期!$A15, DATA!$C:$C, 明治期!F$1)</f>
        <v>0</v>
      </c>
      <c r="G15">
        <f>COUNTIFS(DATA!$B:$B, 明治期!$A15, DATA!$C:$C, 明治期!G$1)</f>
        <v>0</v>
      </c>
      <c r="H15">
        <f>COUNTIFS(DATA!$B:$B, 明治期!$A15, DATA!$C:$C, 明治期!H$1)</f>
        <v>0</v>
      </c>
      <c r="I15">
        <f>COUNTIFS(DATA!$B:$B, 明治期!$A15, DATA!$C:$C, 明治期!I$1)</f>
        <v>0</v>
      </c>
      <c r="J15">
        <f>COUNTIFS(DATA!$B:$B, 明治期!$A15, DATA!$C:$C, 明治期!J$1)</f>
        <v>0</v>
      </c>
      <c r="K15">
        <f>COUNTIFS(DATA!$B:$B, 明治期!$A15, DATA!$C:$C, 明治期!K$1)</f>
        <v>0</v>
      </c>
      <c r="L15">
        <f>COUNTIFS(DATA!$B:$B, 明治期!$A15, DATA!$C:$C, 明治期!L$1)</f>
        <v>0</v>
      </c>
      <c r="M15">
        <f>COUNTIFS(DATA!$B:$B, 明治期!$A15, DATA!$C:$C, 明治期!M$1)</f>
        <v>0</v>
      </c>
      <c r="N15">
        <f>COUNTIFS(DATA!$B:$B, 明治期!$A15, DATA!$C:$C, 明治期!N$1)</f>
        <v>0</v>
      </c>
      <c r="O15">
        <f>COUNTIFS(DATA!$B:$B, 明治期!$A15, DATA!$C:$C, 明治期!O$1)</f>
        <v>0</v>
      </c>
      <c r="P15">
        <f>COUNTIFS(DATA!$B:$B, 明治期!$A15, DATA!$C:$C, 明治期!P$1)</f>
        <v>0</v>
      </c>
      <c r="Q15">
        <f>COUNTIFS(DATA!$B:$B, 明治期!$A15, DATA!$C:$C, 明治期!Q$1)</f>
        <v>0</v>
      </c>
      <c r="R15">
        <f>COUNTIFS(DATA!$B:$B, 明治期!$A15, DATA!$C:$C, 明治期!R$1)</f>
        <v>0</v>
      </c>
      <c r="S15">
        <f>COUNTIFS(DATA!$B:$B, 明治期!$A15, DATA!$C:$C, 明治期!S$1)</f>
        <v>0</v>
      </c>
      <c r="T15">
        <f>COUNTIFS(DATA!$B:$B, 明治期!$A15, DATA!$C:$C, 明治期!T$1)</f>
        <v>0</v>
      </c>
      <c r="U15">
        <f>COUNTIFS(DATA!$B:$B, 明治期!$A15, DATA!$C:$C, 明治期!U$1)</f>
        <v>0</v>
      </c>
      <c r="V15">
        <f>COUNTIFS(DATA!$B:$B, 明治期!$A15, DATA!$C:$C, 明治期!V$1)</f>
        <v>0</v>
      </c>
      <c r="W15">
        <f>COUNTIFS(DATA!$B:$B, 明治期!$A15, DATA!$C:$C, 明治期!W$1)</f>
        <v>0</v>
      </c>
      <c r="X15">
        <f>COUNTIFS(DATA!$B:$B, 明治期!$A15, DATA!$C:$C, 明治期!X$1)</f>
        <v>0</v>
      </c>
      <c r="Y15">
        <f>COUNTIFS(DATA!$B:$B, 明治期!$A15, DATA!$C:$C, 明治期!Y$1)</f>
        <v>0</v>
      </c>
      <c r="Z15">
        <f>COUNTIFS(DATA!$B:$B, 明治期!$A15, DATA!$C:$C, 明治期!Z$1)</f>
        <v>0</v>
      </c>
      <c r="AA15">
        <f>COUNTIFS(DATA!$B:$B, 明治期!$A15, DATA!$C:$C, 明治期!AA$1)</f>
        <v>0</v>
      </c>
      <c r="AB15">
        <f>COUNTIFS(DATA!$B:$B, 明治期!$A15, DATA!$C:$C, 明治期!AB$1)</f>
        <v>0</v>
      </c>
      <c r="AC15">
        <f>COUNTIFS(DATA!$B:$B, 明治期!$A15, DATA!$C:$C, 明治期!AC$1)</f>
        <v>0</v>
      </c>
      <c r="AD15">
        <f>COUNTIFS(DATA!$B:$B, 明治期!$A15, DATA!$C:$C, 明治期!AD$1)</f>
        <v>0</v>
      </c>
      <c r="AE15">
        <f>COUNTIFS(DATA!$B:$B, 明治期!$A15, DATA!$C:$C, 明治期!AE$1)</f>
        <v>0</v>
      </c>
      <c r="AF15">
        <f>COUNTIFS(DATA!$B:$B, 明治期!$A15, DATA!$C:$C, 明治期!AF$1)</f>
        <v>0</v>
      </c>
      <c r="AG15">
        <f>COUNTIFS(DATA!$B:$B, 明治期!$A15, DATA!$C:$C, 明治期!AG$1)</f>
        <v>0</v>
      </c>
      <c r="AH15">
        <f>COUNTIFS(DATA!$B:$B, 明治期!$A15, DATA!$C:$C, 明治期!AH$1)</f>
        <v>0</v>
      </c>
      <c r="AI15">
        <f>COUNTIFS(DATA!$B:$B, 明治期!$A15, DATA!$C:$C, 明治期!AI$1)</f>
        <v>0</v>
      </c>
      <c r="AJ15">
        <f>COUNTIFS(DATA!$B:$B, 明治期!$A15, DATA!$C:$C, 明治期!AJ$1)</f>
        <v>0</v>
      </c>
      <c r="AK15">
        <f>COUNTIFS(DATA!$B:$B, 明治期!$A15, DATA!$C:$C, 明治期!AK$1)</f>
        <v>0</v>
      </c>
      <c r="AL15">
        <f>COUNTIFS(DATA!$B:$B, 明治期!$A15, DATA!$C:$C, 明治期!AL$1)</f>
        <v>0</v>
      </c>
      <c r="AM15">
        <f>COUNTIFS(DATA!$B:$B, 明治期!$A15, DATA!$C:$C, 明治期!AM$1)</f>
        <v>0</v>
      </c>
      <c r="AN15">
        <f>COUNTIFS(DATA!$B:$B, 明治期!$A15, DATA!$C:$C, 明治期!AN$1)</f>
        <v>0</v>
      </c>
      <c r="AO15">
        <f>COUNTIFS(DATA!$B:$B, 明治期!$A15, DATA!$C:$C, 明治期!AO$1)</f>
        <v>0</v>
      </c>
      <c r="AP15">
        <f>COUNTIFS(DATA!$B:$B, 明治期!$A15, DATA!$C:$C, 明治期!AP$1)</f>
        <v>0</v>
      </c>
      <c r="AQ15">
        <f>COUNTIFS(DATA!$B:$B, 明治期!$A15, DATA!$C:$C, 明治期!AQ$1)</f>
        <v>0</v>
      </c>
      <c r="AR15">
        <f>COUNTIFS(DATA!$B:$B, 明治期!$A15, DATA!$C:$C, 明治期!AR$1)</f>
        <v>0</v>
      </c>
      <c r="AS15">
        <f>COUNTIFS(DATA!$B:$B, 明治期!$A15, DATA!$C:$C, 明治期!AS$1)</f>
        <v>0</v>
      </c>
      <c r="AT15">
        <f>COUNTIFS(DATA!$B:$B, 明治期!$A15, DATA!$C:$C, 明治期!AT$1)</f>
        <v>0</v>
      </c>
      <c r="AU15">
        <f>COUNTIFS(DATA!$B:$B, 明治期!$A15, DATA!$C:$C, 明治期!AU$1)</f>
        <v>0</v>
      </c>
      <c r="AV15">
        <f>COUNTIFS(DATA!$B:$B, 明治期!$A15, DATA!$C:$C, 明治期!AV$1)</f>
        <v>0</v>
      </c>
      <c r="AW15">
        <f>COUNTIFS(DATA!$B:$B, 明治期!$A15, DATA!$C:$C, 明治期!AW$1)</f>
        <v>0</v>
      </c>
      <c r="AX15">
        <f>COUNTIFS(DATA!$B:$B, 明治期!$A15, DATA!$C:$C, 明治期!AX$1)</f>
        <v>0</v>
      </c>
      <c r="AZ15">
        <f t="shared" si="0"/>
        <v>0</v>
      </c>
      <c r="BD15">
        <f t="shared" si="1"/>
        <v>1881</v>
      </c>
      <c r="BE15">
        <f>COUNTIFS(DATA!$B:$B, 明治期!$A15, DATA!$E:$E, 明治期!BE$1)</f>
        <v>0</v>
      </c>
      <c r="BF15">
        <f>COUNTIFS(DATA!$B:$B, 明治期!$A15, DATA!$E:$E, 明治期!BF$1)</f>
        <v>0</v>
      </c>
      <c r="BG15">
        <f>COUNTIFS(DATA!$B:$B, 明治期!$A15, DATA!$E:$E, 明治期!BG$1)</f>
        <v>0</v>
      </c>
      <c r="BH15">
        <f>COUNTIFS(DATA!$B:$B, 明治期!$A15, DATA!$E:$E, 明治期!BH$1)</f>
        <v>0</v>
      </c>
      <c r="BK15">
        <f t="shared" si="2"/>
        <v>1881</v>
      </c>
      <c r="BL15">
        <f>COUNTIFS(DATA!$B:$B, 明治期!$A15, DATA!$F:$F, 明治期!BL$1)</f>
        <v>0</v>
      </c>
      <c r="BM15">
        <f>COUNTIFS(DATA!$B:$B, 明治期!$A15, DATA!$F:$F, 明治期!BM$1)</f>
        <v>0</v>
      </c>
      <c r="BP15">
        <f t="shared" si="3"/>
        <v>1881</v>
      </c>
      <c r="BQ15">
        <f>COUNTIFS(DATA!$B:$B, 明治期!$A15, DATA!$G:$G, 明治期!BQ$1)</f>
        <v>0</v>
      </c>
      <c r="BR15">
        <f>COUNTIFS(DATA!$B:$B, 明治期!$A15, DATA!$G:$G, 明治期!BR$1)</f>
        <v>0</v>
      </c>
      <c r="BU15">
        <f t="shared" si="4"/>
        <v>1881</v>
      </c>
      <c r="BV15">
        <f>COUNTIFS(DATA!$B:$B, 明治期!$A15, DATA!$I:$I, 明治期!BV$1)</f>
        <v>0</v>
      </c>
      <c r="BW15">
        <f>COUNTIFS(DATA!$B:$B, 明治期!$A15, DATA!$I:$I, 明治期!BW$1)</f>
        <v>0</v>
      </c>
      <c r="BX15">
        <f>COUNTIFS(DATA!$B:$B, 明治期!$A15, DATA!$I:$I, 明治期!BX$1)</f>
        <v>0</v>
      </c>
      <c r="BY15">
        <f>COUNTIFS(DATA!$B:$B, 明治期!$A15, DATA!$I:$I, 明治期!BY$1)</f>
        <v>0</v>
      </c>
      <c r="BZ15">
        <f>COUNTIFS(DATA!$B:$B, 明治期!$A15, DATA!$I:$I, 明治期!BZ$1)</f>
        <v>0</v>
      </c>
      <c r="CA15">
        <f>COUNTIFS(DATA!$B:$B, 明治期!$A15, DATA!$I:$I, 明治期!CA$1)</f>
        <v>0</v>
      </c>
      <c r="CB15">
        <f>COUNTIFS(DATA!$B:$B, 明治期!$A15, DATA!$I:$I, 明治期!CB$1)</f>
        <v>0</v>
      </c>
      <c r="CC15">
        <f>COUNTIFS(DATA!$B:$B, 明治期!$A15, DATA!$I:$I, 明治期!CC$1)</f>
        <v>0</v>
      </c>
      <c r="CD15">
        <f>COUNTIFS(DATA!$B:$B, 明治期!$A15, DATA!$I:$I, 明治期!CD$1)</f>
        <v>0</v>
      </c>
      <c r="CE15">
        <f>COUNTIFS(DATA!$B:$B, 明治期!$A15, DATA!$I:$I, 明治期!CE$1)</f>
        <v>0</v>
      </c>
      <c r="CF15">
        <f>COUNTIFS(DATA!$B:$B, 明治期!$A15, DATA!$I:$I, 明治期!CF$1)</f>
        <v>0</v>
      </c>
      <c r="CG15">
        <f>COUNTIFS(DATA!$B:$B, 明治期!$A15, DATA!$I:$I, 明治期!CG$1)</f>
        <v>0</v>
      </c>
      <c r="CH15">
        <f>COUNTIFS(DATA!$B:$B, 明治期!$A15, DATA!$I:$I, 明治期!CH$1)</f>
        <v>0</v>
      </c>
    </row>
    <row r="16" spans="1:86" x14ac:dyDescent="0.35">
      <c r="A16">
        <f t="shared" si="5"/>
        <v>1882</v>
      </c>
      <c r="B16">
        <f>COUNTIFS(DATA!$B:$B, 明治期!$A16, DATA!$C:$C, 明治期!B$1)</f>
        <v>0</v>
      </c>
      <c r="C16">
        <f>COUNTIFS(DATA!$B:$B, 明治期!$A16, DATA!$C:$C, 明治期!C$1)</f>
        <v>0</v>
      </c>
      <c r="D16">
        <f>COUNTIFS(DATA!$B:$B, 明治期!$A16, DATA!$C:$C, 明治期!D$1)</f>
        <v>0</v>
      </c>
      <c r="E16">
        <f>COUNTIFS(DATA!$B:$B, 明治期!$A16, DATA!$C:$C, 明治期!E$1)</f>
        <v>0</v>
      </c>
      <c r="F16">
        <f>COUNTIFS(DATA!$B:$B, 明治期!$A16, DATA!$C:$C, 明治期!F$1)</f>
        <v>0</v>
      </c>
      <c r="G16">
        <f>COUNTIFS(DATA!$B:$B, 明治期!$A16, DATA!$C:$C, 明治期!G$1)</f>
        <v>0</v>
      </c>
      <c r="H16">
        <f>COUNTIFS(DATA!$B:$B, 明治期!$A16, DATA!$C:$C, 明治期!H$1)</f>
        <v>0</v>
      </c>
      <c r="I16">
        <f>COUNTIFS(DATA!$B:$B, 明治期!$A16, DATA!$C:$C, 明治期!I$1)</f>
        <v>0</v>
      </c>
      <c r="J16">
        <f>COUNTIFS(DATA!$B:$B, 明治期!$A16, DATA!$C:$C, 明治期!J$1)</f>
        <v>0</v>
      </c>
      <c r="K16">
        <f>COUNTIFS(DATA!$B:$B, 明治期!$A16, DATA!$C:$C, 明治期!K$1)</f>
        <v>0</v>
      </c>
      <c r="L16">
        <f>COUNTIFS(DATA!$B:$B, 明治期!$A16, DATA!$C:$C, 明治期!L$1)</f>
        <v>0</v>
      </c>
      <c r="M16">
        <f>COUNTIFS(DATA!$B:$B, 明治期!$A16, DATA!$C:$C, 明治期!M$1)</f>
        <v>0</v>
      </c>
      <c r="N16">
        <f>COUNTIFS(DATA!$B:$B, 明治期!$A16, DATA!$C:$C, 明治期!N$1)</f>
        <v>0</v>
      </c>
      <c r="O16">
        <f>COUNTIFS(DATA!$B:$B, 明治期!$A16, DATA!$C:$C, 明治期!O$1)</f>
        <v>0</v>
      </c>
      <c r="P16">
        <f>COUNTIFS(DATA!$B:$B, 明治期!$A16, DATA!$C:$C, 明治期!P$1)</f>
        <v>0</v>
      </c>
      <c r="Q16">
        <f>COUNTIFS(DATA!$B:$B, 明治期!$A16, DATA!$C:$C, 明治期!Q$1)</f>
        <v>0</v>
      </c>
      <c r="R16">
        <f>COUNTIFS(DATA!$B:$B, 明治期!$A16, DATA!$C:$C, 明治期!R$1)</f>
        <v>0</v>
      </c>
      <c r="S16">
        <f>COUNTIFS(DATA!$B:$B, 明治期!$A16, DATA!$C:$C, 明治期!S$1)</f>
        <v>0</v>
      </c>
      <c r="T16">
        <f>COUNTIFS(DATA!$B:$B, 明治期!$A16, DATA!$C:$C, 明治期!T$1)</f>
        <v>0</v>
      </c>
      <c r="U16">
        <f>COUNTIFS(DATA!$B:$B, 明治期!$A16, DATA!$C:$C, 明治期!U$1)</f>
        <v>0</v>
      </c>
      <c r="V16">
        <f>COUNTIFS(DATA!$B:$B, 明治期!$A16, DATA!$C:$C, 明治期!V$1)</f>
        <v>0</v>
      </c>
      <c r="W16">
        <f>COUNTIFS(DATA!$B:$B, 明治期!$A16, DATA!$C:$C, 明治期!W$1)</f>
        <v>0</v>
      </c>
      <c r="X16">
        <f>COUNTIFS(DATA!$B:$B, 明治期!$A16, DATA!$C:$C, 明治期!X$1)</f>
        <v>0</v>
      </c>
      <c r="Y16">
        <f>COUNTIFS(DATA!$B:$B, 明治期!$A16, DATA!$C:$C, 明治期!Y$1)</f>
        <v>0</v>
      </c>
      <c r="Z16">
        <f>COUNTIFS(DATA!$B:$B, 明治期!$A16, DATA!$C:$C, 明治期!Z$1)</f>
        <v>0</v>
      </c>
      <c r="AA16">
        <f>COUNTIFS(DATA!$B:$B, 明治期!$A16, DATA!$C:$C, 明治期!AA$1)</f>
        <v>0</v>
      </c>
      <c r="AB16">
        <f>COUNTIFS(DATA!$B:$B, 明治期!$A16, DATA!$C:$C, 明治期!AB$1)</f>
        <v>0</v>
      </c>
      <c r="AC16">
        <f>COUNTIFS(DATA!$B:$B, 明治期!$A16, DATA!$C:$C, 明治期!AC$1)</f>
        <v>0</v>
      </c>
      <c r="AD16">
        <f>COUNTIFS(DATA!$B:$B, 明治期!$A16, DATA!$C:$C, 明治期!AD$1)</f>
        <v>0</v>
      </c>
      <c r="AE16">
        <f>COUNTIFS(DATA!$B:$B, 明治期!$A16, DATA!$C:$C, 明治期!AE$1)</f>
        <v>0</v>
      </c>
      <c r="AF16">
        <f>COUNTIFS(DATA!$B:$B, 明治期!$A16, DATA!$C:$C, 明治期!AF$1)</f>
        <v>0</v>
      </c>
      <c r="AG16">
        <f>COUNTIFS(DATA!$B:$B, 明治期!$A16, DATA!$C:$C, 明治期!AG$1)</f>
        <v>0</v>
      </c>
      <c r="AH16">
        <f>COUNTIFS(DATA!$B:$B, 明治期!$A16, DATA!$C:$C, 明治期!AH$1)</f>
        <v>0</v>
      </c>
      <c r="AI16">
        <f>COUNTIFS(DATA!$B:$B, 明治期!$A16, DATA!$C:$C, 明治期!AI$1)</f>
        <v>0</v>
      </c>
      <c r="AJ16">
        <f>COUNTIFS(DATA!$B:$B, 明治期!$A16, DATA!$C:$C, 明治期!AJ$1)</f>
        <v>0</v>
      </c>
      <c r="AK16">
        <f>COUNTIFS(DATA!$B:$B, 明治期!$A16, DATA!$C:$C, 明治期!AK$1)</f>
        <v>0</v>
      </c>
      <c r="AL16">
        <f>COUNTIFS(DATA!$B:$B, 明治期!$A16, DATA!$C:$C, 明治期!AL$1)</f>
        <v>0</v>
      </c>
      <c r="AM16">
        <f>COUNTIFS(DATA!$B:$B, 明治期!$A16, DATA!$C:$C, 明治期!AM$1)</f>
        <v>0</v>
      </c>
      <c r="AN16">
        <f>COUNTIFS(DATA!$B:$B, 明治期!$A16, DATA!$C:$C, 明治期!AN$1)</f>
        <v>0</v>
      </c>
      <c r="AO16">
        <f>COUNTIFS(DATA!$B:$B, 明治期!$A16, DATA!$C:$C, 明治期!AO$1)</f>
        <v>0</v>
      </c>
      <c r="AP16">
        <f>COUNTIFS(DATA!$B:$B, 明治期!$A16, DATA!$C:$C, 明治期!AP$1)</f>
        <v>0</v>
      </c>
      <c r="AQ16">
        <f>COUNTIFS(DATA!$B:$B, 明治期!$A16, DATA!$C:$C, 明治期!AQ$1)</f>
        <v>0</v>
      </c>
      <c r="AR16">
        <f>COUNTIFS(DATA!$B:$B, 明治期!$A16, DATA!$C:$C, 明治期!AR$1)</f>
        <v>0</v>
      </c>
      <c r="AS16">
        <f>COUNTIFS(DATA!$B:$B, 明治期!$A16, DATA!$C:$C, 明治期!AS$1)</f>
        <v>0</v>
      </c>
      <c r="AT16">
        <f>COUNTIFS(DATA!$B:$B, 明治期!$A16, DATA!$C:$C, 明治期!AT$1)</f>
        <v>0</v>
      </c>
      <c r="AU16">
        <f>COUNTIFS(DATA!$B:$B, 明治期!$A16, DATA!$C:$C, 明治期!AU$1)</f>
        <v>0</v>
      </c>
      <c r="AV16">
        <f>COUNTIFS(DATA!$B:$B, 明治期!$A16, DATA!$C:$C, 明治期!AV$1)</f>
        <v>0</v>
      </c>
      <c r="AW16">
        <f>COUNTIFS(DATA!$B:$B, 明治期!$A16, DATA!$C:$C, 明治期!AW$1)</f>
        <v>0</v>
      </c>
      <c r="AX16">
        <f>COUNTIFS(DATA!$B:$B, 明治期!$A16, DATA!$C:$C, 明治期!AX$1)</f>
        <v>0</v>
      </c>
      <c r="AZ16">
        <f t="shared" si="0"/>
        <v>0</v>
      </c>
      <c r="BD16">
        <f t="shared" si="1"/>
        <v>1882</v>
      </c>
      <c r="BE16">
        <f>COUNTIFS(DATA!$B:$B, 明治期!$A16, DATA!$E:$E, 明治期!BE$1)</f>
        <v>0</v>
      </c>
      <c r="BF16">
        <f>COUNTIFS(DATA!$B:$B, 明治期!$A16, DATA!$E:$E, 明治期!BF$1)</f>
        <v>0</v>
      </c>
      <c r="BG16">
        <f>COUNTIFS(DATA!$B:$B, 明治期!$A16, DATA!$E:$E, 明治期!BG$1)</f>
        <v>0</v>
      </c>
      <c r="BH16">
        <f>COUNTIFS(DATA!$B:$B, 明治期!$A16, DATA!$E:$E, 明治期!BH$1)</f>
        <v>0</v>
      </c>
      <c r="BK16">
        <f t="shared" si="2"/>
        <v>1882</v>
      </c>
      <c r="BL16">
        <f>COUNTIFS(DATA!$B:$B, 明治期!$A16, DATA!$F:$F, 明治期!BL$1)</f>
        <v>0</v>
      </c>
      <c r="BM16">
        <f>COUNTIFS(DATA!$B:$B, 明治期!$A16, DATA!$F:$F, 明治期!BM$1)</f>
        <v>0</v>
      </c>
      <c r="BP16">
        <f t="shared" si="3"/>
        <v>1882</v>
      </c>
      <c r="BQ16">
        <f>COUNTIFS(DATA!$B:$B, 明治期!$A16, DATA!$G:$G, 明治期!BQ$1)</f>
        <v>0</v>
      </c>
      <c r="BR16">
        <f>COUNTIFS(DATA!$B:$B, 明治期!$A16, DATA!$G:$G, 明治期!BR$1)</f>
        <v>0</v>
      </c>
      <c r="BU16">
        <f t="shared" si="4"/>
        <v>1882</v>
      </c>
      <c r="BV16">
        <f>COUNTIFS(DATA!$B:$B, 明治期!$A16, DATA!$I:$I, 明治期!BV$1)</f>
        <v>0</v>
      </c>
      <c r="BW16">
        <f>COUNTIFS(DATA!$B:$B, 明治期!$A16, DATA!$I:$I, 明治期!BW$1)</f>
        <v>0</v>
      </c>
      <c r="BX16">
        <f>COUNTIFS(DATA!$B:$B, 明治期!$A16, DATA!$I:$I, 明治期!BX$1)</f>
        <v>0</v>
      </c>
      <c r="BY16">
        <f>COUNTIFS(DATA!$B:$B, 明治期!$A16, DATA!$I:$I, 明治期!BY$1)</f>
        <v>0</v>
      </c>
      <c r="BZ16">
        <f>COUNTIFS(DATA!$B:$B, 明治期!$A16, DATA!$I:$I, 明治期!BZ$1)</f>
        <v>0</v>
      </c>
      <c r="CA16">
        <f>COUNTIFS(DATA!$B:$B, 明治期!$A16, DATA!$I:$I, 明治期!CA$1)</f>
        <v>0</v>
      </c>
      <c r="CB16">
        <f>COUNTIFS(DATA!$B:$B, 明治期!$A16, DATA!$I:$I, 明治期!CB$1)</f>
        <v>0</v>
      </c>
      <c r="CC16">
        <f>COUNTIFS(DATA!$B:$B, 明治期!$A16, DATA!$I:$I, 明治期!CC$1)</f>
        <v>0</v>
      </c>
      <c r="CD16">
        <f>COUNTIFS(DATA!$B:$B, 明治期!$A16, DATA!$I:$I, 明治期!CD$1)</f>
        <v>0</v>
      </c>
      <c r="CE16">
        <f>COUNTIFS(DATA!$B:$B, 明治期!$A16, DATA!$I:$I, 明治期!CE$1)</f>
        <v>0</v>
      </c>
      <c r="CF16">
        <f>COUNTIFS(DATA!$B:$B, 明治期!$A16, DATA!$I:$I, 明治期!CF$1)</f>
        <v>0</v>
      </c>
      <c r="CG16">
        <f>COUNTIFS(DATA!$B:$B, 明治期!$A16, DATA!$I:$I, 明治期!CG$1)</f>
        <v>0</v>
      </c>
      <c r="CH16">
        <f>COUNTIFS(DATA!$B:$B, 明治期!$A16, DATA!$I:$I, 明治期!CH$1)</f>
        <v>0</v>
      </c>
    </row>
    <row r="17" spans="1:86" x14ac:dyDescent="0.35">
      <c r="A17">
        <f t="shared" si="5"/>
        <v>1883</v>
      </c>
      <c r="B17">
        <f>COUNTIFS(DATA!$B:$B, 明治期!$A17, DATA!$C:$C, 明治期!B$1)</f>
        <v>0</v>
      </c>
      <c r="C17">
        <f>COUNTIFS(DATA!$B:$B, 明治期!$A17, DATA!$C:$C, 明治期!C$1)</f>
        <v>0</v>
      </c>
      <c r="D17">
        <f>COUNTIFS(DATA!$B:$B, 明治期!$A17, DATA!$C:$C, 明治期!D$1)</f>
        <v>0</v>
      </c>
      <c r="E17">
        <f>COUNTIFS(DATA!$B:$B, 明治期!$A17, DATA!$C:$C, 明治期!E$1)</f>
        <v>0</v>
      </c>
      <c r="F17">
        <f>COUNTIFS(DATA!$B:$B, 明治期!$A17, DATA!$C:$C, 明治期!F$1)</f>
        <v>0</v>
      </c>
      <c r="G17">
        <f>COUNTIFS(DATA!$B:$B, 明治期!$A17, DATA!$C:$C, 明治期!G$1)</f>
        <v>0</v>
      </c>
      <c r="H17">
        <f>COUNTIFS(DATA!$B:$B, 明治期!$A17, DATA!$C:$C, 明治期!H$1)</f>
        <v>0</v>
      </c>
      <c r="I17">
        <f>COUNTIFS(DATA!$B:$B, 明治期!$A17, DATA!$C:$C, 明治期!I$1)</f>
        <v>0</v>
      </c>
      <c r="J17">
        <f>COUNTIFS(DATA!$B:$B, 明治期!$A17, DATA!$C:$C, 明治期!J$1)</f>
        <v>0</v>
      </c>
      <c r="K17">
        <f>COUNTIFS(DATA!$B:$B, 明治期!$A17, DATA!$C:$C, 明治期!K$1)</f>
        <v>0</v>
      </c>
      <c r="L17">
        <f>COUNTIFS(DATA!$B:$B, 明治期!$A17, DATA!$C:$C, 明治期!L$1)</f>
        <v>0</v>
      </c>
      <c r="M17">
        <f>COUNTIFS(DATA!$B:$B, 明治期!$A17, DATA!$C:$C, 明治期!M$1)</f>
        <v>0</v>
      </c>
      <c r="N17">
        <f>COUNTIFS(DATA!$B:$B, 明治期!$A17, DATA!$C:$C, 明治期!N$1)</f>
        <v>0</v>
      </c>
      <c r="O17">
        <f>COUNTIFS(DATA!$B:$B, 明治期!$A17, DATA!$C:$C, 明治期!O$1)</f>
        <v>0</v>
      </c>
      <c r="P17">
        <f>COUNTIFS(DATA!$B:$B, 明治期!$A17, DATA!$C:$C, 明治期!P$1)</f>
        <v>0</v>
      </c>
      <c r="Q17">
        <f>COUNTIFS(DATA!$B:$B, 明治期!$A17, DATA!$C:$C, 明治期!Q$1)</f>
        <v>0</v>
      </c>
      <c r="R17">
        <f>COUNTIFS(DATA!$B:$B, 明治期!$A17, DATA!$C:$C, 明治期!R$1)</f>
        <v>0</v>
      </c>
      <c r="S17">
        <f>COUNTIFS(DATA!$B:$B, 明治期!$A17, DATA!$C:$C, 明治期!S$1)</f>
        <v>0</v>
      </c>
      <c r="T17">
        <f>COUNTIFS(DATA!$B:$B, 明治期!$A17, DATA!$C:$C, 明治期!T$1)</f>
        <v>0</v>
      </c>
      <c r="U17">
        <f>COUNTIFS(DATA!$B:$B, 明治期!$A17, DATA!$C:$C, 明治期!U$1)</f>
        <v>0</v>
      </c>
      <c r="V17">
        <f>COUNTIFS(DATA!$B:$B, 明治期!$A17, DATA!$C:$C, 明治期!V$1)</f>
        <v>0</v>
      </c>
      <c r="W17">
        <f>COUNTIFS(DATA!$B:$B, 明治期!$A17, DATA!$C:$C, 明治期!W$1)</f>
        <v>0</v>
      </c>
      <c r="X17">
        <f>COUNTIFS(DATA!$B:$B, 明治期!$A17, DATA!$C:$C, 明治期!X$1)</f>
        <v>0</v>
      </c>
      <c r="Y17">
        <f>COUNTIFS(DATA!$B:$B, 明治期!$A17, DATA!$C:$C, 明治期!Y$1)</f>
        <v>0</v>
      </c>
      <c r="Z17">
        <f>COUNTIFS(DATA!$B:$B, 明治期!$A17, DATA!$C:$C, 明治期!Z$1)</f>
        <v>0</v>
      </c>
      <c r="AA17">
        <f>COUNTIFS(DATA!$B:$B, 明治期!$A17, DATA!$C:$C, 明治期!AA$1)</f>
        <v>0</v>
      </c>
      <c r="AB17">
        <f>COUNTIFS(DATA!$B:$B, 明治期!$A17, DATA!$C:$C, 明治期!AB$1)</f>
        <v>0</v>
      </c>
      <c r="AC17">
        <f>COUNTIFS(DATA!$B:$B, 明治期!$A17, DATA!$C:$C, 明治期!AC$1)</f>
        <v>0</v>
      </c>
      <c r="AD17">
        <f>COUNTIFS(DATA!$B:$B, 明治期!$A17, DATA!$C:$C, 明治期!AD$1)</f>
        <v>0</v>
      </c>
      <c r="AE17">
        <f>COUNTIFS(DATA!$B:$B, 明治期!$A17, DATA!$C:$C, 明治期!AE$1)</f>
        <v>0</v>
      </c>
      <c r="AF17">
        <f>COUNTIFS(DATA!$B:$B, 明治期!$A17, DATA!$C:$C, 明治期!AF$1)</f>
        <v>0</v>
      </c>
      <c r="AG17">
        <f>COUNTIFS(DATA!$B:$B, 明治期!$A17, DATA!$C:$C, 明治期!AG$1)</f>
        <v>0</v>
      </c>
      <c r="AH17">
        <f>COUNTIFS(DATA!$B:$B, 明治期!$A17, DATA!$C:$C, 明治期!AH$1)</f>
        <v>0</v>
      </c>
      <c r="AI17">
        <f>COUNTIFS(DATA!$B:$B, 明治期!$A17, DATA!$C:$C, 明治期!AI$1)</f>
        <v>0</v>
      </c>
      <c r="AJ17">
        <f>COUNTIFS(DATA!$B:$B, 明治期!$A17, DATA!$C:$C, 明治期!AJ$1)</f>
        <v>0</v>
      </c>
      <c r="AK17">
        <f>COUNTIFS(DATA!$B:$B, 明治期!$A17, DATA!$C:$C, 明治期!AK$1)</f>
        <v>0</v>
      </c>
      <c r="AL17">
        <f>COUNTIFS(DATA!$B:$B, 明治期!$A17, DATA!$C:$C, 明治期!AL$1)</f>
        <v>0</v>
      </c>
      <c r="AM17">
        <f>COUNTIFS(DATA!$B:$B, 明治期!$A17, DATA!$C:$C, 明治期!AM$1)</f>
        <v>0</v>
      </c>
      <c r="AN17">
        <f>COUNTIFS(DATA!$B:$B, 明治期!$A17, DATA!$C:$C, 明治期!AN$1)</f>
        <v>0</v>
      </c>
      <c r="AO17">
        <f>COUNTIFS(DATA!$B:$B, 明治期!$A17, DATA!$C:$C, 明治期!AO$1)</f>
        <v>0</v>
      </c>
      <c r="AP17">
        <f>COUNTIFS(DATA!$B:$B, 明治期!$A17, DATA!$C:$C, 明治期!AP$1)</f>
        <v>0</v>
      </c>
      <c r="AQ17">
        <f>COUNTIFS(DATA!$B:$B, 明治期!$A17, DATA!$C:$C, 明治期!AQ$1)</f>
        <v>0</v>
      </c>
      <c r="AR17">
        <f>COUNTIFS(DATA!$B:$B, 明治期!$A17, DATA!$C:$C, 明治期!AR$1)</f>
        <v>0</v>
      </c>
      <c r="AS17">
        <f>COUNTIFS(DATA!$B:$B, 明治期!$A17, DATA!$C:$C, 明治期!AS$1)</f>
        <v>0</v>
      </c>
      <c r="AT17">
        <f>COUNTIFS(DATA!$B:$B, 明治期!$A17, DATA!$C:$C, 明治期!AT$1)</f>
        <v>0</v>
      </c>
      <c r="AU17">
        <f>COUNTIFS(DATA!$B:$B, 明治期!$A17, DATA!$C:$C, 明治期!AU$1)</f>
        <v>0</v>
      </c>
      <c r="AV17">
        <f>COUNTIFS(DATA!$B:$B, 明治期!$A17, DATA!$C:$C, 明治期!AV$1)</f>
        <v>0</v>
      </c>
      <c r="AW17">
        <f>COUNTIFS(DATA!$B:$B, 明治期!$A17, DATA!$C:$C, 明治期!AW$1)</f>
        <v>0</v>
      </c>
      <c r="AX17">
        <f>COUNTIFS(DATA!$B:$B, 明治期!$A17, DATA!$C:$C, 明治期!AX$1)</f>
        <v>0</v>
      </c>
      <c r="AZ17">
        <f t="shared" si="0"/>
        <v>0</v>
      </c>
      <c r="BD17">
        <f t="shared" si="1"/>
        <v>1883</v>
      </c>
      <c r="BE17">
        <f>COUNTIFS(DATA!$B:$B, 明治期!$A17, DATA!$E:$E, 明治期!BE$1)</f>
        <v>0</v>
      </c>
      <c r="BF17">
        <f>COUNTIFS(DATA!$B:$B, 明治期!$A17, DATA!$E:$E, 明治期!BF$1)</f>
        <v>0</v>
      </c>
      <c r="BG17">
        <f>COUNTIFS(DATA!$B:$B, 明治期!$A17, DATA!$E:$E, 明治期!BG$1)</f>
        <v>0</v>
      </c>
      <c r="BH17">
        <f>COUNTIFS(DATA!$B:$B, 明治期!$A17, DATA!$E:$E, 明治期!BH$1)</f>
        <v>0</v>
      </c>
      <c r="BK17">
        <f t="shared" si="2"/>
        <v>1883</v>
      </c>
      <c r="BL17">
        <f>COUNTIFS(DATA!$B:$B, 明治期!$A17, DATA!$F:$F, 明治期!BL$1)</f>
        <v>0</v>
      </c>
      <c r="BM17">
        <f>COUNTIFS(DATA!$B:$B, 明治期!$A17, DATA!$F:$F, 明治期!BM$1)</f>
        <v>0</v>
      </c>
      <c r="BP17">
        <f t="shared" si="3"/>
        <v>1883</v>
      </c>
      <c r="BQ17">
        <f>COUNTIFS(DATA!$B:$B, 明治期!$A17, DATA!$G:$G, 明治期!BQ$1)</f>
        <v>0</v>
      </c>
      <c r="BR17">
        <f>COUNTIFS(DATA!$B:$B, 明治期!$A17, DATA!$G:$G, 明治期!BR$1)</f>
        <v>0</v>
      </c>
      <c r="BU17">
        <f t="shared" si="4"/>
        <v>1883</v>
      </c>
      <c r="BV17">
        <f>COUNTIFS(DATA!$B:$B, 明治期!$A17, DATA!$I:$I, 明治期!BV$1)</f>
        <v>0</v>
      </c>
      <c r="BW17">
        <f>COUNTIFS(DATA!$B:$B, 明治期!$A17, DATA!$I:$I, 明治期!BW$1)</f>
        <v>0</v>
      </c>
      <c r="BX17">
        <f>COUNTIFS(DATA!$B:$B, 明治期!$A17, DATA!$I:$I, 明治期!BX$1)</f>
        <v>0</v>
      </c>
      <c r="BY17">
        <f>COUNTIFS(DATA!$B:$B, 明治期!$A17, DATA!$I:$I, 明治期!BY$1)</f>
        <v>0</v>
      </c>
      <c r="BZ17">
        <f>COUNTIFS(DATA!$B:$B, 明治期!$A17, DATA!$I:$I, 明治期!BZ$1)</f>
        <v>0</v>
      </c>
      <c r="CA17">
        <f>COUNTIFS(DATA!$B:$B, 明治期!$A17, DATA!$I:$I, 明治期!CA$1)</f>
        <v>0</v>
      </c>
      <c r="CB17">
        <f>COUNTIFS(DATA!$B:$B, 明治期!$A17, DATA!$I:$I, 明治期!CB$1)</f>
        <v>0</v>
      </c>
      <c r="CC17">
        <f>COUNTIFS(DATA!$B:$B, 明治期!$A17, DATA!$I:$I, 明治期!CC$1)</f>
        <v>0</v>
      </c>
      <c r="CD17">
        <f>COUNTIFS(DATA!$B:$B, 明治期!$A17, DATA!$I:$I, 明治期!CD$1)</f>
        <v>0</v>
      </c>
      <c r="CE17">
        <f>COUNTIFS(DATA!$B:$B, 明治期!$A17, DATA!$I:$I, 明治期!CE$1)</f>
        <v>0</v>
      </c>
      <c r="CF17">
        <f>COUNTIFS(DATA!$B:$B, 明治期!$A17, DATA!$I:$I, 明治期!CF$1)</f>
        <v>0</v>
      </c>
      <c r="CG17">
        <f>COUNTIFS(DATA!$B:$B, 明治期!$A17, DATA!$I:$I, 明治期!CG$1)</f>
        <v>0</v>
      </c>
      <c r="CH17">
        <f>COUNTIFS(DATA!$B:$B, 明治期!$A17, DATA!$I:$I, 明治期!CH$1)</f>
        <v>0</v>
      </c>
    </row>
    <row r="18" spans="1:86" x14ac:dyDescent="0.35">
      <c r="A18">
        <f t="shared" si="5"/>
        <v>1884</v>
      </c>
      <c r="B18">
        <f>COUNTIFS(DATA!$B:$B, 明治期!$A18, DATA!$C:$C, 明治期!B$1)</f>
        <v>0</v>
      </c>
      <c r="C18">
        <f>COUNTIFS(DATA!$B:$B, 明治期!$A18, DATA!$C:$C, 明治期!C$1)</f>
        <v>0</v>
      </c>
      <c r="D18">
        <f>COUNTIFS(DATA!$B:$B, 明治期!$A18, DATA!$C:$C, 明治期!D$1)</f>
        <v>0</v>
      </c>
      <c r="E18">
        <f>COUNTIFS(DATA!$B:$B, 明治期!$A18, DATA!$C:$C, 明治期!E$1)</f>
        <v>0</v>
      </c>
      <c r="F18">
        <f>COUNTIFS(DATA!$B:$B, 明治期!$A18, DATA!$C:$C, 明治期!F$1)</f>
        <v>0</v>
      </c>
      <c r="G18">
        <f>COUNTIFS(DATA!$B:$B, 明治期!$A18, DATA!$C:$C, 明治期!G$1)</f>
        <v>0</v>
      </c>
      <c r="H18">
        <f>COUNTIFS(DATA!$B:$B, 明治期!$A18, DATA!$C:$C, 明治期!H$1)</f>
        <v>0</v>
      </c>
      <c r="I18">
        <f>COUNTIFS(DATA!$B:$B, 明治期!$A18, DATA!$C:$C, 明治期!I$1)</f>
        <v>0</v>
      </c>
      <c r="J18">
        <f>COUNTIFS(DATA!$B:$B, 明治期!$A18, DATA!$C:$C, 明治期!J$1)</f>
        <v>0</v>
      </c>
      <c r="K18">
        <f>COUNTIFS(DATA!$B:$B, 明治期!$A18, DATA!$C:$C, 明治期!K$1)</f>
        <v>0</v>
      </c>
      <c r="L18">
        <f>COUNTIFS(DATA!$B:$B, 明治期!$A18, DATA!$C:$C, 明治期!L$1)</f>
        <v>0</v>
      </c>
      <c r="M18">
        <f>COUNTIFS(DATA!$B:$B, 明治期!$A18, DATA!$C:$C, 明治期!M$1)</f>
        <v>0</v>
      </c>
      <c r="N18">
        <f>COUNTIFS(DATA!$B:$B, 明治期!$A18, DATA!$C:$C, 明治期!N$1)</f>
        <v>0</v>
      </c>
      <c r="O18">
        <f>COUNTIFS(DATA!$B:$B, 明治期!$A18, DATA!$C:$C, 明治期!O$1)</f>
        <v>0</v>
      </c>
      <c r="P18">
        <f>COUNTIFS(DATA!$B:$B, 明治期!$A18, DATA!$C:$C, 明治期!P$1)</f>
        <v>0</v>
      </c>
      <c r="Q18">
        <f>COUNTIFS(DATA!$B:$B, 明治期!$A18, DATA!$C:$C, 明治期!Q$1)</f>
        <v>0</v>
      </c>
      <c r="R18">
        <f>COUNTIFS(DATA!$B:$B, 明治期!$A18, DATA!$C:$C, 明治期!R$1)</f>
        <v>0</v>
      </c>
      <c r="S18">
        <f>COUNTIFS(DATA!$B:$B, 明治期!$A18, DATA!$C:$C, 明治期!S$1)</f>
        <v>0</v>
      </c>
      <c r="T18">
        <f>COUNTIFS(DATA!$B:$B, 明治期!$A18, DATA!$C:$C, 明治期!T$1)</f>
        <v>0</v>
      </c>
      <c r="U18">
        <f>COUNTIFS(DATA!$B:$B, 明治期!$A18, DATA!$C:$C, 明治期!U$1)</f>
        <v>0</v>
      </c>
      <c r="V18">
        <f>COUNTIFS(DATA!$B:$B, 明治期!$A18, DATA!$C:$C, 明治期!V$1)</f>
        <v>0</v>
      </c>
      <c r="W18">
        <f>COUNTIFS(DATA!$B:$B, 明治期!$A18, DATA!$C:$C, 明治期!W$1)</f>
        <v>0</v>
      </c>
      <c r="X18">
        <f>COUNTIFS(DATA!$B:$B, 明治期!$A18, DATA!$C:$C, 明治期!X$1)</f>
        <v>0</v>
      </c>
      <c r="Y18">
        <f>COUNTIFS(DATA!$B:$B, 明治期!$A18, DATA!$C:$C, 明治期!Y$1)</f>
        <v>0</v>
      </c>
      <c r="Z18">
        <f>COUNTIFS(DATA!$B:$B, 明治期!$A18, DATA!$C:$C, 明治期!Z$1)</f>
        <v>0</v>
      </c>
      <c r="AA18">
        <f>COUNTIFS(DATA!$B:$B, 明治期!$A18, DATA!$C:$C, 明治期!AA$1)</f>
        <v>0</v>
      </c>
      <c r="AB18">
        <f>COUNTIFS(DATA!$B:$B, 明治期!$A18, DATA!$C:$C, 明治期!AB$1)</f>
        <v>0</v>
      </c>
      <c r="AC18">
        <f>COUNTIFS(DATA!$B:$B, 明治期!$A18, DATA!$C:$C, 明治期!AC$1)</f>
        <v>0</v>
      </c>
      <c r="AD18">
        <f>COUNTIFS(DATA!$B:$B, 明治期!$A18, DATA!$C:$C, 明治期!AD$1)</f>
        <v>0</v>
      </c>
      <c r="AE18">
        <f>COUNTIFS(DATA!$B:$B, 明治期!$A18, DATA!$C:$C, 明治期!AE$1)</f>
        <v>0</v>
      </c>
      <c r="AF18">
        <f>COUNTIFS(DATA!$B:$B, 明治期!$A18, DATA!$C:$C, 明治期!AF$1)</f>
        <v>0</v>
      </c>
      <c r="AG18">
        <f>COUNTIFS(DATA!$B:$B, 明治期!$A18, DATA!$C:$C, 明治期!AG$1)</f>
        <v>0</v>
      </c>
      <c r="AH18">
        <f>COUNTIFS(DATA!$B:$B, 明治期!$A18, DATA!$C:$C, 明治期!AH$1)</f>
        <v>0</v>
      </c>
      <c r="AI18">
        <f>COUNTIFS(DATA!$B:$B, 明治期!$A18, DATA!$C:$C, 明治期!AI$1)</f>
        <v>0</v>
      </c>
      <c r="AJ18">
        <f>COUNTIFS(DATA!$B:$B, 明治期!$A18, DATA!$C:$C, 明治期!AJ$1)</f>
        <v>0</v>
      </c>
      <c r="AK18">
        <f>COUNTIFS(DATA!$B:$B, 明治期!$A18, DATA!$C:$C, 明治期!AK$1)</f>
        <v>0</v>
      </c>
      <c r="AL18">
        <f>COUNTIFS(DATA!$B:$B, 明治期!$A18, DATA!$C:$C, 明治期!AL$1)</f>
        <v>0</v>
      </c>
      <c r="AM18">
        <f>COUNTIFS(DATA!$B:$B, 明治期!$A18, DATA!$C:$C, 明治期!AM$1)</f>
        <v>0</v>
      </c>
      <c r="AN18">
        <f>COUNTIFS(DATA!$B:$B, 明治期!$A18, DATA!$C:$C, 明治期!AN$1)</f>
        <v>0</v>
      </c>
      <c r="AO18">
        <f>COUNTIFS(DATA!$B:$B, 明治期!$A18, DATA!$C:$C, 明治期!AO$1)</f>
        <v>0</v>
      </c>
      <c r="AP18">
        <f>COUNTIFS(DATA!$B:$B, 明治期!$A18, DATA!$C:$C, 明治期!AP$1)</f>
        <v>0</v>
      </c>
      <c r="AQ18">
        <f>COUNTIFS(DATA!$B:$B, 明治期!$A18, DATA!$C:$C, 明治期!AQ$1)</f>
        <v>0</v>
      </c>
      <c r="AR18">
        <f>COUNTIFS(DATA!$B:$B, 明治期!$A18, DATA!$C:$C, 明治期!AR$1)</f>
        <v>0</v>
      </c>
      <c r="AS18">
        <f>COUNTIFS(DATA!$B:$B, 明治期!$A18, DATA!$C:$C, 明治期!AS$1)</f>
        <v>0</v>
      </c>
      <c r="AT18">
        <f>COUNTIFS(DATA!$B:$B, 明治期!$A18, DATA!$C:$C, 明治期!AT$1)</f>
        <v>0</v>
      </c>
      <c r="AU18">
        <f>COUNTIFS(DATA!$B:$B, 明治期!$A18, DATA!$C:$C, 明治期!AU$1)</f>
        <v>0</v>
      </c>
      <c r="AV18">
        <f>COUNTIFS(DATA!$B:$B, 明治期!$A18, DATA!$C:$C, 明治期!AV$1)</f>
        <v>0</v>
      </c>
      <c r="AW18">
        <f>COUNTIFS(DATA!$B:$B, 明治期!$A18, DATA!$C:$C, 明治期!AW$1)</f>
        <v>0</v>
      </c>
      <c r="AX18">
        <f>COUNTIFS(DATA!$B:$B, 明治期!$A18, DATA!$C:$C, 明治期!AX$1)</f>
        <v>0</v>
      </c>
      <c r="AZ18">
        <f t="shared" si="0"/>
        <v>0</v>
      </c>
      <c r="BD18">
        <f t="shared" si="1"/>
        <v>1884</v>
      </c>
      <c r="BE18">
        <f>COUNTIFS(DATA!$B:$B, 明治期!$A18, DATA!$E:$E, 明治期!BE$1)</f>
        <v>0</v>
      </c>
      <c r="BF18">
        <f>COUNTIFS(DATA!$B:$B, 明治期!$A18, DATA!$E:$E, 明治期!BF$1)</f>
        <v>0</v>
      </c>
      <c r="BG18">
        <f>COUNTIFS(DATA!$B:$B, 明治期!$A18, DATA!$E:$E, 明治期!BG$1)</f>
        <v>0</v>
      </c>
      <c r="BH18">
        <f>COUNTIFS(DATA!$B:$B, 明治期!$A18, DATA!$E:$E, 明治期!BH$1)</f>
        <v>0</v>
      </c>
      <c r="BK18">
        <f t="shared" si="2"/>
        <v>1884</v>
      </c>
      <c r="BL18">
        <f>COUNTIFS(DATA!$B:$B, 明治期!$A18, DATA!$F:$F, 明治期!BL$1)</f>
        <v>0</v>
      </c>
      <c r="BM18">
        <f>COUNTIFS(DATA!$B:$B, 明治期!$A18, DATA!$F:$F, 明治期!BM$1)</f>
        <v>0</v>
      </c>
      <c r="BP18">
        <f t="shared" si="3"/>
        <v>1884</v>
      </c>
      <c r="BQ18">
        <f>COUNTIFS(DATA!$B:$B, 明治期!$A18, DATA!$G:$G, 明治期!BQ$1)</f>
        <v>0</v>
      </c>
      <c r="BR18">
        <f>COUNTIFS(DATA!$B:$B, 明治期!$A18, DATA!$G:$G, 明治期!BR$1)</f>
        <v>0</v>
      </c>
      <c r="BU18">
        <f t="shared" si="4"/>
        <v>1884</v>
      </c>
      <c r="BV18">
        <f>COUNTIFS(DATA!$B:$B, 明治期!$A18, DATA!$I:$I, 明治期!BV$1)</f>
        <v>0</v>
      </c>
      <c r="BW18">
        <f>COUNTIFS(DATA!$B:$B, 明治期!$A18, DATA!$I:$I, 明治期!BW$1)</f>
        <v>0</v>
      </c>
      <c r="BX18">
        <f>COUNTIFS(DATA!$B:$B, 明治期!$A18, DATA!$I:$I, 明治期!BX$1)</f>
        <v>0</v>
      </c>
      <c r="BY18">
        <f>COUNTIFS(DATA!$B:$B, 明治期!$A18, DATA!$I:$I, 明治期!BY$1)</f>
        <v>0</v>
      </c>
      <c r="BZ18">
        <f>COUNTIFS(DATA!$B:$B, 明治期!$A18, DATA!$I:$I, 明治期!BZ$1)</f>
        <v>0</v>
      </c>
      <c r="CA18">
        <f>COUNTIFS(DATA!$B:$B, 明治期!$A18, DATA!$I:$I, 明治期!CA$1)</f>
        <v>0</v>
      </c>
      <c r="CB18">
        <f>COUNTIFS(DATA!$B:$B, 明治期!$A18, DATA!$I:$I, 明治期!CB$1)</f>
        <v>0</v>
      </c>
      <c r="CC18">
        <f>COUNTIFS(DATA!$B:$B, 明治期!$A18, DATA!$I:$I, 明治期!CC$1)</f>
        <v>0</v>
      </c>
      <c r="CD18">
        <f>COUNTIFS(DATA!$B:$B, 明治期!$A18, DATA!$I:$I, 明治期!CD$1)</f>
        <v>0</v>
      </c>
      <c r="CE18">
        <f>COUNTIFS(DATA!$B:$B, 明治期!$A18, DATA!$I:$I, 明治期!CE$1)</f>
        <v>0</v>
      </c>
      <c r="CF18">
        <f>COUNTIFS(DATA!$B:$B, 明治期!$A18, DATA!$I:$I, 明治期!CF$1)</f>
        <v>0</v>
      </c>
      <c r="CG18">
        <f>COUNTIFS(DATA!$B:$B, 明治期!$A18, DATA!$I:$I, 明治期!CG$1)</f>
        <v>0</v>
      </c>
      <c r="CH18">
        <f>COUNTIFS(DATA!$B:$B, 明治期!$A18, DATA!$I:$I, 明治期!CH$1)</f>
        <v>0</v>
      </c>
    </row>
    <row r="19" spans="1:86" x14ac:dyDescent="0.35">
      <c r="A19">
        <f t="shared" si="5"/>
        <v>1885</v>
      </c>
      <c r="B19">
        <f>COUNTIFS(DATA!$B:$B, 明治期!$A19, DATA!$C:$C, 明治期!B$1)</f>
        <v>0</v>
      </c>
      <c r="C19">
        <f>COUNTIFS(DATA!$B:$B, 明治期!$A19, DATA!$C:$C, 明治期!C$1)</f>
        <v>0</v>
      </c>
      <c r="D19">
        <f>COUNTIFS(DATA!$B:$B, 明治期!$A19, DATA!$C:$C, 明治期!D$1)</f>
        <v>0</v>
      </c>
      <c r="E19">
        <f>COUNTIFS(DATA!$B:$B, 明治期!$A19, DATA!$C:$C, 明治期!E$1)</f>
        <v>0</v>
      </c>
      <c r="F19">
        <f>COUNTIFS(DATA!$B:$B, 明治期!$A19, DATA!$C:$C, 明治期!F$1)</f>
        <v>0</v>
      </c>
      <c r="G19">
        <f>COUNTIFS(DATA!$B:$B, 明治期!$A19, DATA!$C:$C, 明治期!G$1)</f>
        <v>0</v>
      </c>
      <c r="H19">
        <f>COUNTIFS(DATA!$B:$B, 明治期!$A19, DATA!$C:$C, 明治期!H$1)</f>
        <v>0</v>
      </c>
      <c r="I19">
        <f>COUNTIFS(DATA!$B:$B, 明治期!$A19, DATA!$C:$C, 明治期!I$1)</f>
        <v>0</v>
      </c>
      <c r="J19">
        <f>COUNTIFS(DATA!$B:$B, 明治期!$A19, DATA!$C:$C, 明治期!J$1)</f>
        <v>0</v>
      </c>
      <c r="K19">
        <f>COUNTIFS(DATA!$B:$B, 明治期!$A19, DATA!$C:$C, 明治期!K$1)</f>
        <v>0</v>
      </c>
      <c r="L19">
        <f>COUNTIFS(DATA!$B:$B, 明治期!$A19, DATA!$C:$C, 明治期!L$1)</f>
        <v>0</v>
      </c>
      <c r="M19">
        <f>COUNTIFS(DATA!$B:$B, 明治期!$A19, DATA!$C:$C, 明治期!M$1)</f>
        <v>0</v>
      </c>
      <c r="N19">
        <f>COUNTIFS(DATA!$B:$B, 明治期!$A19, DATA!$C:$C, 明治期!N$1)</f>
        <v>0</v>
      </c>
      <c r="O19">
        <f>COUNTIFS(DATA!$B:$B, 明治期!$A19, DATA!$C:$C, 明治期!O$1)</f>
        <v>0</v>
      </c>
      <c r="P19">
        <f>COUNTIFS(DATA!$B:$B, 明治期!$A19, DATA!$C:$C, 明治期!P$1)</f>
        <v>0</v>
      </c>
      <c r="Q19">
        <f>COUNTIFS(DATA!$B:$B, 明治期!$A19, DATA!$C:$C, 明治期!Q$1)</f>
        <v>0</v>
      </c>
      <c r="R19">
        <f>COUNTIFS(DATA!$B:$B, 明治期!$A19, DATA!$C:$C, 明治期!R$1)</f>
        <v>0</v>
      </c>
      <c r="S19">
        <f>COUNTIFS(DATA!$B:$B, 明治期!$A19, DATA!$C:$C, 明治期!S$1)</f>
        <v>0</v>
      </c>
      <c r="T19">
        <f>COUNTIFS(DATA!$B:$B, 明治期!$A19, DATA!$C:$C, 明治期!T$1)</f>
        <v>0</v>
      </c>
      <c r="U19">
        <f>COUNTIFS(DATA!$B:$B, 明治期!$A19, DATA!$C:$C, 明治期!U$1)</f>
        <v>0</v>
      </c>
      <c r="V19">
        <f>COUNTIFS(DATA!$B:$B, 明治期!$A19, DATA!$C:$C, 明治期!V$1)</f>
        <v>0</v>
      </c>
      <c r="W19">
        <f>COUNTIFS(DATA!$B:$B, 明治期!$A19, DATA!$C:$C, 明治期!W$1)</f>
        <v>0</v>
      </c>
      <c r="X19">
        <f>COUNTIFS(DATA!$B:$B, 明治期!$A19, DATA!$C:$C, 明治期!X$1)</f>
        <v>0</v>
      </c>
      <c r="Y19">
        <f>COUNTIFS(DATA!$B:$B, 明治期!$A19, DATA!$C:$C, 明治期!Y$1)</f>
        <v>0</v>
      </c>
      <c r="Z19">
        <f>COUNTIFS(DATA!$B:$B, 明治期!$A19, DATA!$C:$C, 明治期!Z$1)</f>
        <v>0</v>
      </c>
      <c r="AA19">
        <f>COUNTIFS(DATA!$B:$B, 明治期!$A19, DATA!$C:$C, 明治期!AA$1)</f>
        <v>0</v>
      </c>
      <c r="AB19">
        <f>COUNTIFS(DATA!$B:$B, 明治期!$A19, DATA!$C:$C, 明治期!AB$1)</f>
        <v>0</v>
      </c>
      <c r="AC19">
        <f>COUNTIFS(DATA!$B:$B, 明治期!$A19, DATA!$C:$C, 明治期!AC$1)</f>
        <v>0</v>
      </c>
      <c r="AD19">
        <f>COUNTIFS(DATA!$B:$B, 明治期!$A19, DATA!$C:$C, 明治期!AD$1)</f>
        <v>0</v>
      </c>
      <c r="AE19">
        <f>COUNTIFS(DATA!$B:$B, 明治期!$A19, DATA!$C:$C, 明治期!AE$1)</f>
        <v>0</v>
      </c>
      <c r="AF19">
        <f>COUNTIFS(DATA!$B:$B, 明治期!$A19, DATA!$C:$C, 明治期!AF$1)</f>
        <v>0</v>
      </c>
      <c r="AG19">
        <f>COUNTIFS(DATA!$B:$B, 明治期!$A19, DATA!$C:$C, 明治期!AG$1)</f>
        <v>0</v>
      </c>
      <c r="AH19">
        <f>COUNTIFS(DATA!$B:$B, 明治期!$A19, DATA!$C:$C, 明治期!AH$1)</f>
        <v>0</v>
      </c>
      <c r="AI19">
        <f>COUNTIFS(DATA!$B:$B, 明治期!$A19, DATA!$C:$C, 明治期!AI$1)</f>
        <v>0</v>
      </c>
      <c r="AJ19">
        <f>COUNTIFS(DATA!$B:$B, 明治期!$A19, DATA!$C:$C, 明治期!AJ$1)</f>
        <v>0</v>
      </c>
      <c r="AK19">
        <f>COUNTIFS(DATA!$B:$B, 明治期!$A19, DATA!$C:$C, 明治期!AK$1)</f>
        <v>0</v>
      </c>
      <c r="AL19">
        <f>COUNTIFS(DATA!$B:$B, 明治期!$A19, DATA!$C:$C, 明治期!AL$1)</f>
        <v>0</v>
      </c>
      <c r="AM19">
        <f>COUNTIFS(DATA!$B:$B, 明治期!$A19, DATA!$C:$C, 明治期!AM$1)</f>
        <v>0</v>
      </c>
      <c r="AN19">
        <f>COUNTIFS(DATA!$B:$B, 明治期!$A19, DATA!$C:$C, 明治期!AN$1)</f>
        <v>0</v>
      </c>
      <c r="AO19">
        <f>COUNTIFS(DATA!$B:$B, 明治期!$A19, DATA!$C:$C, 明治期!AO$1)</f>
        <v>0</v>
      </c>
      <c r="AP19">
        <f>COUNTIFS(DATA!$B:$B, 明治期!$A19, DATA!$C:$C, 明治期!AP$1)</f>
        <v>0</v>
      </c>
      <c r="AQ19">
        <f>COUNTIFS(DATA!$B:$B, 明治期!$A19, DATA!$C:$C, 明治期!AQ$1)</f>
        <v>0</v>
      </c>
      <c r="AR19">
        <f>COUNTIFS(DATA!$B:$B, 明治期!$A19, DATA!$C:$C, 明治期!AR$1)</f>
        <v>0</v>
      </c>
      <c r="AS19">
        <f>COUNTIFS(DATA!$B:$B, 明治期!$A19, DATA!$C:$C, 明治期!AS$1)</f>
        <v>0</v>
      </c>
      <c r="AT19">
        <f>COUNTIFS(DATA!$B:$B, 明治期!$A19, DATA!$C:$C, 明治期!AT$1)</f>
        <v>0</v>
      </c>
      <c r="AU19">
        <f>COUNTIFS(DATA!$B:$B, 明治期!$A19, DATA!$C:$C, 明治期!AU$1)</f>
        <v>0</v>
      </c>
      <c r="AV19">
        <f>COUNTIFS(DATA!$B:$B, 明治期!$A19, DATA!$C:$C, 明治期!AV$1)</f>
        <v>0</v>
      </c>
      <c r="AW19">
        <f>COUNTIFS(DATA!$B:$B, 明治期!$A19, DATA!$C:$C, 明治期!AW$1)</f>
        <v>0</v>
      </c>
      <c r="AX19">
        <f>COUNTIFS(DATA!$B:$B, 明治期!$A19, DATA!$C:$C, 明治期!AX$1)</f>
        <v>0</v>
      </c>
      <c r="AZ19">
        <f t="shared" si="0"/>
        <v>0</v>
      </c>
      <c r="BD19">
        <f t="shared" si="1"/>
        <v>1885</v>
      </c>
      <c r="BE19">
        <f>COUNTIFS(DATA!$B:$B, 明治期!$A19, DATA!$E:$E, 明治期!BE$1)</f>
        <v>0</v>
      </c>
      <c r="BF19">
        <f>COUNTIFS(DATA!$B:$B, 明治期!$A19, DATA!$E:$E, 明治期!BF$1)</f>
        <v>0</v>
      </c>
      <c r="BG19">
        <f>COUNTIFS(DATA!$B:$B, 明治期!$A19, DATA!$E:$E, 明治期!BG$1)</f>
        <v>0</v>
      </c>
      <c r="BH19">
        <f>COUNTIFS(DATA!$B:$B, 明治期!$A19, DATA!$E:$E, 明治期!BH$1)</f>
        <v>0</v>
      </c>
      <c r="BK19">
        <f t="shared" si="2"/>
        <v>1885</v>
      </c>
      <c r="BL19">
        <f>COUNTIFS(DATA!$B:$B, 明治期!$A19, DATA!$F:$F, 明治期!BL$1)</f>
        <v>0</v>
      </c>
      <c r="BM19">
        <f>COUNTIFS(DATA!$B:$B, 明治期!$A19, DATA!$F:$F, 明治期!BM$1)</f>
        <v>0</v>
      </c>
      <c r="BP19">
        <f t="shared" si="3"/>
        <v>1885</v>
      </c>
      <c r="BQ19">
        <f>COUNTIFS(DATA!$B:$B, 明治期!$A19, DATA!$G:$G, 明治期!BQ$1)</f>
        <v>0</v>
      </c>
      <c r="BR19">
        <f>COUNTIFS(DATA!$B:$B, 明治期!$A19, DATA!$G:$G, 明治期!BR$1)</f>
        <v>0</v>
      </c>
      <c r="BU19">
        <f t="shared" si="4"/>
        <v>1885</v>
      </c>
      <c r="BV19">
        <f>COUNTIFS(DATA!$B:$B, 明治期!$A19, DATA!$I:$I, 明治期!BV$1)</f>
        <v>0</v>
      </c>
      <c r="BW19">
        <f>COUNTIFS(DATA!$B:$B, 明治期!$A19, DATA!$I:$I, 明治期!BW$1)</f>
        <v>0</v>
      </c>
      <c r="BX19">
        <f>COUNTIFS(DATA!$B:$B, 明治期!$A19, DATA!$I:$I, 明治期!BX$1)</f>
        <v>0</v>
      </c>
      <c r="BY19">
        <f>COUNTIFS(DATA!$B:$B, 明治期!$A19, DATA!$I:$I, 明治期!BY$1)</f>
        <v>0</v>
      </c>
      <c r="BZ19">
        <f>COUNTIFS(DATA!$B:$B, 明治期!$A19, DATA!$I:$I, 明治期!BZ$1)</f>
        <v>0</v>
      </c>
      <c r="CA19">
        <f>COUNTIFS(DATA!$B:$B, 明治期!$A19, DATA!$I:$I, 明治期!CA$1)</f>
        <v>0</v>
      </c>
      <c r="CB19">
        <f>COUNTIFS(DATA!$B:$B, 明治期!$A19, DATA!$I:$I, 明治期!CB$1)</f>
        <v>0</v>
      </c>
      <c r="CC19">
        <f>COUNTIFS(DATA!$B:$B, 明治期!$A19, DATA!$I:$I, 明治期!CC$1)</f>
        <v>0</v>
      </c>
      <c r="CD19">
        <f>COUNTIFS(DATA!$B:$B, 明治期!$A19, DATA!$I:$I, 明治期!CD$1)</f>
        <v>0</v>
      </c>
      <c r="CE19">
        <f>COUNTIFS(DATA!$B:$B, 明治期!$A19, DATA!$I:$I, 明治期!CE$1)</f>
        <v>0</v>
      </c>
      <c r="CF19">
        <f>COUNTIFS(DATA!$B:$B, 明治期!$A19, DATA!$I:$I, 明治期!CF$1)</f>
        <v>0</v>
      </c>
      <c r="CG19">
        <f>COUNTIFS(DATA!$B:$B, 明治期!$A19, DATA!$I:$I, 明治期!CG$1)</f>
        <v>0</v>
      </c>
      <c r="CH19">
        <f>COUNTIFS(DATA!$B:$B, 明治期!$A19, DATA!$I:$I, 明治期!CH$1)</f>
        <v>0</v>
      </c>
    </row>
    <row r="20" spans="1:86" x14ac:dyDescent="0.35">
      <c r="A20">
        <f t="shared" si="5"/>
        <v>1886</v>
      </c>
      <c r="B20">
        <f>COUNTIFS(DATA!$B:$B, 明治期!$A20, DATA!$C:$C, 明治期!B$1)</f>
        <v>0</v>
      </c>
      <c r="C20">
        <f>COUNTIFS(DATA!$B:$B, 明治期!$A20, DATA!$C:$C, 明治期!C$1)</f>
        <v>0</v>
      </c>
      <c r="D20">
        <f>COUNTIFS(DATA!$B:$B, 明治期!$A20, DATA!$C:$C, 明治期!D$1)</f>
        <v>1</v>
      </c>
      <c r="E20">
        <f>COUNTIFS(DATA!$B:$B, 明治期!$A20, DATA!$C:$C, 明治期!E$1)</f>
        <v>0</v>
      </c>
      <c r="F20">
        <f>COUNTIFS(DATA!$B:$B, 明治期!$A20, DATA!$C:$C, 明治期!F$1)</f>
        <v>0</v>
      </c>
      <c r="G20">
        <f>COUNTIFS(DATA!$B:$B, 明治期!$A20, DATA!$C:$C, 明治期!G$1)</f>
        <v>0</v>
      </c>
      <c r="H20">
        <f>COUNTIFS(DATA!$B:$B, 明治期!$A20, DATA!$C:$C, 明治期!H$1)</f>
        <v>0</v>
      </c>
      <c r="I20">
        <f>COUNTIFS(DATA!$B:$B, 明治期!$A20, DATA!$C:$C, 明治期!I$1)</f>
        <v>0</v>
      </c>
      <c r="J20">
        <f>COUNTIFS(DATA!$B:$B, 明治期!$A20, DATA!$C:$C, 明治期!J$1)</f>
        <v>0</v>
      </c>
      <c r="K20">
        <f>COUNTIFS(DATA!$B:$B, 明治期!$A20, DATA!$C:$C, 明治期!K$1)</f>
        <v>0</v>
      </c>
      <c r="L20">
        <f>COUNTIFS(DATA!$B:$B, 明治期!$A20, DATA!$C:$C, 明治期!L$1)</f>
        <v>0</v>
      </c>
      <c r="M20">
        <f>COUNTIFS(DATA!$B:$B, 明治期!$A20, DATA!$C:$C, 明治期!M$1)</f>
        <v>0</v>
      </c>
      <c r="N20">
        <f>COUNTIFS(DATA!$B:$B, 明治期!$A20, DATA!$C:$C, 明治期!N$1)</f>
        <v>0</v>
      </c>
      <c r="O20">
        <f>COUNTIFS(DATA!$B:$B, 明治期!$A20, DATA!$C:$C, 明治期!O$1)</f>
        <v>0</v>
      </c>
      <c r="P20">
        <f>COUNTIFS(DATA!$B:$B, 明治期!$A20, DATA!$C:$C, 明治期!P$1)</f>
        <v>0</v>
      </c>
      <c r="Q20">
        <f>COUNTIFS(DATA!$B:$B, 明治期!$A20, DATA!$C:$C, 明治期!Q$1)</f>
        <v>0</v>
      </c>
      <c r="R20">
        <f>COUNTIFS(DATA!$B:$B, 明治期!$A20, DATA!$C:$C, 明治期!R$1)</f>
        <v>0</v>
      </c>
      <c r="S20">
        <f>COUNTIFS(DATA!$B:$B, 明治期!$A20, DATA!$C:$C, 明治期!S$1)</f>
        <v>0</v>
      </c>
      <c r="T20">
        <f>COUNTIFS(DATA!$B:$B, 明治期!$A20, DATA!$C:$C, 明治期!T$1)</f>
        <v>0</v>
      </c>
      <c r="U20">
        <f>COUNTIFS(DATA!$B:$B, 明治期!$A20, DATA!$C:$C, 明治期!U$1)</f>
        <v>0</v>
      </c>
      <c r="V20">
        <f>COUNTIFS(DATA!$B:$B, 明治期!$A20, DATA!$C:$C, 明治期!V$1)</f>
        <v>0</v>
      </c>
      <c r="W20">
        <f>COUNTIFS(DATA!$B:$B, 明治期!$A20, DATA!$C:$C, 明治期!W$1)</f>
        <v>0</v>
      </c>
      <c r="X20">
        <f>COUNTIFS(DATA!$B:$B, 明治期!$A20, DATA!$C:$C, 明治期!X$1)</f>
        <v>0</v>
      </c>
      <c r="Y20">
        <f>COUNTIFS(DATA!$B:$B, 明治期!$A20, DATA!$C:$C, 明治期!Y$1)</f>
        <v>0</v>
      </c>
      <c r="Z20">
        <f>COUNTIFS(DATA!$B:$B, 明治期!$A20, DATA!$C:$C, 明治期!Z$1)</f>
        <v>0</v>
      </c>
      <c r="AA20">
        <f>COUNTIFS(DATA!$B:$B, 明治期!$A20, DATA!$C:$C, 明治期!AA$1)</f>
        <v>0</v>
      </c>
      <c r="AB20">
        <f>COUNTIFS(DATA!$B:$B, 明治期!$A20, DATA!$C:$C, 明治期!AB$1)</f>
        <v>0</v>
      </c>
      <c r="AC20">
        <f>COUNTIFS(DATA!$B:$B, 明治期!$A20, DATA!$C:$C, 明治期!AC$1)</f>
        <v>0</v>
      </c>
      <c r="AD20">
        <f>COUNTIFS(DATA!$B:$B, 明治期!$A20, DATA!$C:$C, 明治期!AD$1)</f>
        <v>0</v>
      </c>
      <c r="AE20">
        <f>COUNTIFS(DATA!$B:$B, 明治期!$A20, DATA!$C:$C, 明治期!AE$1)</f>
        <v>0</v>
      </c>
      <c r="AF20">
        <f>COUNTIFS(DATA!$B:$B, 明治期!$A20, DATA!$C:$C, 明治期!AF$1)</f>
        <v>0</v>
      </c>
      <c r="AG20">
        <f>COUNTIFS(DATA!$B:$B, 明治期!$A20, DATA!$C:$C, 明治期!AG$1)</f>
        <v>0</v>
      </c>
      <c r="AH20">
        <f>COUNTIFS(DATA!$B:$B, 明治期!$A20, DATA!$C:$C, 明治期!AH$1)</f>
        <v>0</v>
      </c>
      <c r="AI20">
        <f>COUNTIFS(DATA!$B:$B, 明治期!$A20, DATA!$C:$C, 明治期!AI$1)</f>
        <v>0</v>
      </c>
      <c r="AJ20">
        <f>COUNTIFS(DATA!$B:$B, 明治期!$A20, DATA!$C:$C, 明治期!AJ$1)</f>
        <v>0</v>
      </c>
      <c r="AK20">
        <f>COUNTIFS(DATA!$B:$B, 明治期!$A20, DATA!$C:$C, 明治期!AK$1)</f>
        <v>0</v>
      </c>
      <c r="AL20">
        <f>COUNTIFS(DATA!$B:$B, 明治期!$A20, DATA!$C:$C, 明治期!AL$1)</f>
        <v>0</v>
      </c>
      <c r="AM20">
        <f>COUNTIFS(DATA!$B:$B, 明治期!$A20, DATA!$C:$C, 明治期!AM$1)</f>
        <v>0</v>
      </c>
      <c r="AN20">
        <f>COUNTIFS(DATA!$B:$B, 明治期!$A20, DATA!$C:$C, 明治期!AN$1)</f>
        <v>0</v>
      </c>
      <c r="AO20">
        <f>COUNTIFS(DATA!$B:$B, 明治期!$A20, DATA!$C:$C, 明治期!AO$1)</f>
        <v>0</v>
      </c>
      <c r="AP20">
        <f>COUNTIFS(DATA!$B:$B, 明治期!$A20, DATA!$C:$C, 明治期!AP$1)</f>
        <v>0</v>
      </c>
      <c r="AQ20">
        <f>COUNTIFS(DATA!$B:$B, 明治期!$A20, DATA!$C:$C, 明治期!AQ$1)</f>
        <v>0</v>
      </c>
      <c r="AR20">
        <f>COUNTIFS(DATA!$B:$B, 明治期!$A20, DATA!$C:$C, 明治期!AR$1)</f>
        <v>0</v>
      </c>
      <c r="AS20">
        <f>COUNTIFS(DATA!$B:$B, 明治期!$A20, DATA!$C:$C, 明治期!AS$1)</f>
        <v>0</v>
      </c>
      <c r="AT20">
        <f>COUNTIFS(DATA!$B:$B, 明治期!$A20, DATA!$C:$C, 明治期!AT$1)</f>
        <v>0</v>
      </c>
      <c r="AU20">
        <f>COUNTIFS(DATA!$B:$B, 明治期!$A20, DATA!$C:$C, 明治期!AU$1)</f>
        <v>0</v>
      </c>
      <c r="AV20">
        <f>COUNTIFS(DATA!$B:$B, 明治期!$A20, DATA!$C:$C, 明治期!AV$1)</f>
        <v>0</v>
      </c>
      <c r="AW20">
        <f>COUNTIFS(DATA!$B:$B, 明治期!$A20, DATA!$C:$C, 明治期!AW$1)</f>
        <v>0</v>
      </c>
      <c r="AX20">
        <f>COUNTIFS(DATA!$B:$B, 明治期!$A20, DATA!$C:$C, 明治期!AX$1)</f>
        <v>0</v>
      </c>
      <c r="AZ20">
        <f t="shared" si="0"/>
        <v>1</v>
      </c>
      <c r="BD20">
        <f t="shared" si="1"/>
        <v>1886</v>
      </c>
      <c r="BE20">
        <f>COUNTIFS(DATA!$B:$B, 明治期!$A20, DATA!$E:$E, 明治期!BE$1)</f>
        <v>0</v>
      </c>
      <c r="BF20">
        <f>COUNTIFS(DATA!$B:$B, 明治期!$A20, DATA!$E:$E, 明治期!BF$1)</f>
        <v>0</v>
      </c>
      <c r="BG20">
        <f>COUNTIFS(DATA!$B:$B, 明治期!$A20, DATA!$E:$E, 明治期!BG$1)</f>
        <v>1</v>
      </c>
      <c r="BH20">
        <f>COUNTIFS(DATA!$B:$B, 明治期!$A20, DATA!$E:$E, 明治期!BH$1)</f>
        <v>0</v>
      </c>
      <c r="BK20">
        <f t="shared" si="2"/>
        <v>1886</v>
      </c>
      <c r="BL20">
        <f>COUNTIFS(DATA!$B:$B, 明治期!$A20, DATA!$F:$F, 明治期!BL$1)</f>
        <v>1</v>
      </c>
      <c r="BM20">
        <f>COUNTIFS(DATA!$B:$B, 明治期!$A20, DATA!$F:$F, 明治期!BM$1)</f>
        <v>0</v>
      </c>
      <c r="BP20">
        <f t="shared" si="3"/>
        <v>1886</v>
      </c>
      <c r="BQ20">
        <f>COUNTIFS(DATA!$B:$B, 明治期!$A20, DATA!$G:$G, 明治期!BQ$1)</f>
        <v>0</v>
      </c>
      <c r="BR20">
        <f>COUNTIFS(DATA!$B:$B, 明治期!$A20, DATA!$G:$G, 明治期!BR$1)</f>
        <v>1</v>
      </c>
      <c r="BU20">
        <f t="shared" si="4"/>
        <v>1886</v>
      </c>
      <c r="BV20">
        <f>COUNTIFS(DATA!$B:$B, 明治期!$A20, DATA!$I:$I, 明治期!BV$1)</f>
        <v>0</v>
      </c>
      <c r="BW20">
        <f>COUNTIFS(DATA!$B:$B, 明治期!$A20, DATA!$I:$I, 明治期!BW$1)</f>
        <v>0</v>
      </c>
      <c r="BX20">
        <f>COUNTIFS(DATA!$B:$B, 明治期!$A20, DATA!$I:$I, 明治期!BX$1)</f>
        <v>0</v>
      </c>
      <c r="BY20">
        <f>COUNTIFS(DATA!$B:$B, 明治期!$A20, DATA!$I:$I, 明治期!BY$1)</f>
        <v>0</v>
      </c>
      <c r="BZ20">
        <f>COUNTIFS(DATA!$B:$B, 明治期!$A20, DATA!$I:$I, 明治期!BZ$1)</f>
        <v>0</v>
      </c>
      <c r="CA20">
        <f>COUNTIFS(DATA!$B:$B, 明治期!$A20, DATA!$I:$I, 明治期!CA$1)</f>
        <v>0</v>
      </c>
      <c r="CB20">
        <f>COUNTIFS(DATA!$B:$B, 明治期!$A20, DATA!$I:$I, 明治期!CB$1)</f>
        <v>0</v>
      </c>
      <c r="CC20">
        <f>COUNTIFS(DATA!$B:$B, 明治期!$A20, DATA!$I:$I, 明治期!CC$1)</f>
        <v>0</v>
      </c>
      <c r="CD20">
        <f>COUNTIFS(DATA!$B:$B, 明治期!$A20, DATA!$I:$I, 明治期!CD$1)</f>
        <v>0</v>
      </c>
      <c r="CE20">
        <f>COUNTIFS(DATA!$B:$B, 明治期!$A20, DATA!$I:$I, 明治期!CE$1)</f>
        <v>0</v>
      </c>
      <c r="CF20">
        <f>COUNTIFS(DATA!$B:$B, 明治期!$A20, DATA!$I:$I, 明治期!CF$1)</f>
        <v>0</v>
      </c>
      <c r="CG20">
        <f>COUNTIFS(DATA!$B:$B, 明治期!$A20, DATA!$I:$I, 明治期!CG$1)</f>
        <v>0</v>
      </c>
      <c r="CH20">
        <f>COUNTIFS(DATA!$B:$B, 明治期!$A20, DATA!$I:$I, 明治期!CH$1)</f>
        <v>0</v>
      </c>
    </row>
    <row r="21" spans="1:86" x14ac:dyDescent="0.35">
      <c r="A21">
        <f t="shared" si="5"/>
        <v>1887</v>
      </c>
      <c r="B21">
        <f>COUNTIFS(DATA!$B:$B, 明治期!$A21, DATA!$C:$C, 明治期!B$1)</f>
        <v>0</v>
      </c>
      <c r="C21">
        <f>COUNTIFS(DATA!$B:$B, 明治期!$A21, DATA!$C:$C, 明治期!C$1)</f>
        <v>0</v>
      </c>
      <c r="D21">
        <f>COUNTIFS(DATA!$B:$B, 明治期!$A21, DATA!$C:$C, 明治期!D$1)</f>
        <v>0</v>
      </c>
      <c r="E21">
        <f>COUNTIFS(DATA!$B:$B, 明治期!$A21, DATA!$C:$C, 明治期!E$1)</f>
        <v>0</v>
      </c>
      <c r="F21">
        <f>COUNTIFS(DATA!$B:$B, 明治期!$A21, DATA!$C:$C, 明治期!F$1)</f>
        <v>0</v>
      </c>
      <c r="G21">
        <f>COUNTIFS(DATA!$B:$B, 明治期!$A21, DATA!$C:$C, 明治期!G$1)</f>
        <v>0</v>
      </c>
      <c r="H21">
        <f>COUNTIFS(DATA!$B:$B, 明治期!$A21, DATA!$C:$C, 明治期!H$1)</f>
        <v>0</v>
      </c>
      <c r="I21">
        <f>COUNTIFS(DATA!$B:$B, 明治期!$A21, DATA!$C:$C, 明治期!I$1)</f>
        <v>0</v>
      </c>
      <c r="J21">
        <f>COUNTIFS(DATA!$B:$B, 明治期!$A21, DATA!$C:$C, 明治期!J$1)</f>
        <v>0</v>
      </c>
      <c r="K21">
        <f>COUNTIFS(DATA!$B:$B, 明治期!$A21, DATA!$C:$C, 明治期!K$1)</f>
        <v>0</v>
      </c>
      <c r="L21">
        <f>COUNTIFS(DATA!$B:$B, 明治期!$A21, DATA!$C:$C, 明治期!L$1)</f>
        <v>0</v>
      </c>
      <c r="M21">
        <f>COUNTIFS(DATA!$B:$B, 明治期!$A21, DATA!$C:$C, 明治期!M$1)</f>
        <v>0</v>
      </c>
      <c r="N21">
        <f>COUNTIFS(DATA!$B:$B, 明治期!$A21, DATA!$C:$C, 明治期!N$1)</f>
        <v>0</v>
      </c>
      <c r="O21">
        <f>COUNTIFS(DATA!$B:$B, 明治期!$A21, DATA!$C:$C, 明治期!O$1)</f>
        <v>0</v>
      </c>
      <c r="P21">
        <f>COUNTIFS(DATA!$B:$B, 明治期!$A21, DATA!$C:$C, 明治期!P$1)</f>
        <v>0</v>
      </c>
      <c r="Q21">
        <f>COUNTIFS(DATA!$B:$B, 明治期!$A21, DATA!$C:$C, 明治期!Q$1)</f>
        <v>0</v>
      </c>
      <c r="R21">
        <f>COUNTIFS(DATA!$B:$B, 明治期!$A21, DATA!$C:$C, 明治期!R$1)</f>
        <v>0</v>
      </c>
      <c r="S21">
        <f>COUNTIFS(DATA!$B:$B, 明治期!$A21, DATA!$C:$C, 明治期!S$1)</f>
        <v>0</v>
      </c>
      <c r="T21">
        <f>COUNTIFS(DATA!$B:$B, 明治期!$A21, DATA!$C:$C, 明治期!T$1)</f>
        <v>0</v>
      </c>
      <c r="U21">
        <f>COUNTIFS(DATA!$B:$B, 明治期!$A21, DATA!$C:$C, 明治期!U$1)</f>
        <v>0</v>
      </c>
      <c r="V21">
        <f>COUNTIFS(DATA!$B:$B, 明治期!$A21, DATA!$C:$C, 明治期!V$1)</f>
        <v>0</v>
      </c>
      <c r="W21">
        <f>COUNTIFS(DATA!$B:$B, 明治期!$A21, DATA!$C:$C, 明治期!W$1)</f>
        <v>0</v>
      </c>
      <c r="X21">
        <f>COUNTIFS(DATA!$B:$B, 明治期!$A21, DATA!$C:$C, 明治期!X$1)</f>
        <v>0</v>
      </c>
      <c r="Y21">
        <f>COUNTIFS(DATA!$B:$B, 明治期!$A21, DATA!$C:$C, 明治期!Y$1)</f>
        <v>0</v>
      </c>
      <c r="Z21">
        <f>COUNTIFS(DATA!$B:$B, 明治期!$A21, DATA!$C:$C, 明治期!Z$1)</f>
        <v>0</v>
      </c>
      <c r="AA21">
        <f>COUNTIFS(DATA!$B:$B, 明治期!$A21, DATA!$C:$C, 明治期!AA$1)</f>
        <v>0</v>
      </c>
      <c r="AB21">
        <f>COUNTIFS(DATA!$B:$B, 明治期!$A21, DATA!$C:$C, 明治期!AB$1)</f>
        <v>0</v>
      </c>
      <c r="AC21">
        <f>COUNTIFS(DATA!$B:$B, 明治期!$A21, DATA!$C:$C, 明治期!AC$1)</f>
        <v>0</v>
      </c>
      <c r="AD21">
        <f>COUNTIFS(DATA!$B:$B, 明治期!$A21, DATA!$C:$C, 明治期!AD$1)</f>
        <v>0</v>
      </c>
      <c r="AE21">
        <f>COUNTIFS(DATA!$B:$B, 明治期!$A21, DATA!$C:$C, 明治期!AE$1)</f>
        <v>0</v>
      </c>
      <c r="AF21">
        <f>COUNTIFS(DATA!$B:$B, 明治期!$A21, DATA!$C:$C, 明治期!AF$1)</f>
        <v>0</v>
      </c>
      <c r="AG21">
        <f>COUNTIFS(DATA!$B:$B, 明治期!$A21, DATA!$C:$C, 明治期!AG$1)</f>
        <v>0</v>
      </c>
      <c r="AH21">
        <f>COUNTIFS(DATA!$B:$B, 明治期!$A21, DATA!$C:$C, 明治期!AH$1)</f>
        <v>1</v>
      </c>
      <c r="AI21">
        <f>COUNTIFS(DATA!$B:$B, 明治期!$A21, DATA!$C:$C, 明治期!AI$1)</f>
        <v>0</v>
      </c>
      <c r="AJ21">
        <f>COUNTIFS(DATA!$B:$B, 明治期!$A21, DATA!$C:$C, 明治期!AJ$1)</f>
        <v>0</v>
      </c>
      <c r="AK21">
        <f>COUNTIFS(DATA!$B:$B, 明治期!$A21, DATA!$C:$C, 明治期!AK$1)</f>
        <v>0</v>
      </c>
      <c r="AL21">
        <f>COUNTIFS(DATA!$B:$B, 明治期!$A21, DATA!$C:$C, 明治期!AL$1)</f>
        <v>0</v>
      </c>
      <c r="AM21">
        <f>COUNTIFS(DATA!$B:$B, 明治期!$A21, DATA!$C:$C, 明治期!AM$1)</f>
        <v>0</v>
      </c>
      <c r="AN21">
        <f>COUNTIFS(DATA!$B:$B, 明治期!$A21, DATA!$C:$C, 明治期!AN$1)</f>
        <v>0</v>
      </c>
      <c r="AO21">
        <f>COUNTIFS(DATA!$B:$B, 明治期!$A21, DATA!$C:$C, 明治期!AO$1)</f>
        <v>0</v>
      </c>
      <c r="AP21">
        <f>COUNTIFS(DATA!$B:$B, 明治期!$A21, DATA!$C:$C, 明治期!AP$1)</f>
        <v>0</v>
      </c>
      <c r="AQ21">
        <f>COUNTIFS(DATA!$B:$B, 明治期!$A21, DATA!$C:$C, 明治期!AQ$1)</f>
        <v>0</v>
      </c>
      <c r="AR21">
        <f>COUNTIFS(DATA!$B:$B, 明治期!$A21, DATA!$C:$C, 明治期!AR$1)</f>
        <v>0</v>
      </c>
      <c r="AS21">
        <f>COUNTIFS(DATA!$B:$B, 明治期!$A21, DATA!$C:$C, 明治期!AS$1)</f>
        <v>0</v>
      </c>
      <c r="AT21">
        <f>COUNTIFS(DATA!$B:$B, 明治期!$A21, DATA!$C:$C, 明治期!AT$1)</f>
        <v>0</v>
      </c>
      <c r="AU21">
        <f>COUNTIFS(DATA!$B:$B, 明治期!$A21, DATA!$C:$C, 明治期!AU$1)</f>
        <v>0</v>
      </c>
      <c r="AV21">
        <f>COUNTIFS(DATA!$B:$B, 明治期!$A21, DATA!$C:$C, 明治期!AV$1)</f>
        <v>0</v>
      </c>
      <c r="AW21">
        <f>COUNTIFS(DATA!$B:$B, 明治期!$A21, DATA!$C:$C, 明治期!AW$1)</f>
        <v>0</v>
      </c>
      <c r="AX21">
        <f>COUNTIFS(DATA!$B:$B, 明治期!$A21, DATA!$C:$C, 明治期!AX$1)</f>
        <v>0</v>
      </c>
      <c r="AZ21">
        <f t="shared" si="0"/>
        <v>0</v>
      </c>
      <c r="BD21">
        <f t="shared" si="1"/>
        <v>1887</v>
      </c>
      <c r="BE21">
        <f>COUNTIFS(DATA!$B:$B, 明治期!$A21, DATA!$E:$E, 明治期!BE$1)</f>
        <v>0</v>
      </c>
      <c r="BF21">
        <f>COUNTIFS(DATA!$B:$B, 明治期!$A21, DATA!$E:$E, 明治期!BF$1)</f>
        <v>0</v>
      </c>
      <c r="BG21">
        <f>COUNTIFS(DATA!$B:$B, 明治期!$A21, DATA!$E:$E, 明治期!BG$1)</f>
        <v>1</v>
      </c>
      <c r="BH21">
        <f>COUNTIFS(DATA!$B:$B, 明治期!$A21, DATA!$E:$E, 明治期!BH$1)</f>
        <v>0</v>
      </c>
      <c r="BK21">
        <f t="shared" si="2"/>
        <v>1887</v>
      </c>
      <c r="BL21">
        <f>COUNTIFS(DATA!$B:$B, 明治期!$A21, DATA!$F:$F, 明治期!BL$1)</f>
        <v>1</v>
      </c>
      <c r="BM21">
        <f>COUNTIFS(DATA!$B:$B, 明治期!$A21, DATA!$F:$F, 明治期!BM$1)</f>
        <v>0</v>
      </c>
      <c r="BP21">
        <f t="shared" si="3"/>
        <v>1887</v>
      </c>
      <c r="BQ21">
        <f>COUNTIFS(DATA!$B:$B, 明治期!$A21, DATA!$G:$G, 明治期!BQ$1)</f>
        <v>0</v>
      </c>
      <c r="BR21">
        <f>COUNTIFS(DATA!$B:$B, 明治期!$A21, DATA!$G:$G, 明治期!BR$1)</f>
        <v>1</v>
      </c>
      <c r="BU21">
        <f t="shared" si="4"/>
        <v>1887</v>
      </c>
      <c r="BV21">
        <f>COUNTIFS(DATA!$B:$B, 明治期!$A21, DATA!$I:$I, 明治期!BV$1)</f>
        <v>0</v>
      </c>
      <c r="BW21">
        <f>COUNTIFS(DATA!$B:$B, 明治期!$A21, DATA!$I:$I, 明治期!BW$1)</f>
        <v>0</v>
      </c>
      <c r="BX21">
        <f>COUNTIFS(DATA!$B:$B, 明治期!$A21, DATA!$I:$I, 明治期!BX$1)</f>
        <v>0</v>
      </c>
      <c r="BY21">
        <f>COUNTIFS(DATA!$B:$B, 明治期!$A21, DATA!$I:$I, 明治期!BY$1)</f>
        <v>0</v>
      </c>
      <c r="BZ21">
        <f>COUNTIFS(DATA!$B:$B, 明治期!$A21, DATA!$I:$I, 明治期!BZ$1)</f>
        <v>0</v>
      </c>
      <c r="CA21">
        <f>COUNTIFS(DATA!$B:$B, 明治期!$A21, DATA!$I:$I, 明治期!CA$1)</f>
        <v>0</v>
      </c>
      <c r="CB21">
        <f>COUNTIFS(DATA!$B:$B, 明治期!$A21, DATA!$I:$I, 明治期!CB$1)</f>
        <v>0</v>
      </c>
      <c r="CC21">
        <f>COUNTIFS(DATA!$B:$B, 明治期!$A21, DATA!$I:$I, 明治期!CC$1)</f>
        <v>0</v>
      </c>
      <c r="CD21">
        <f>COUNTIFS(DATA!$B:$B, 明治期!$A21, DATA!$I:$I, 明治期!CD$1)</f>
        <v>0</v>
      </c>
      <c r="CE21">
        <f>COUNTIFS(DATA!$B:$B, 明治期!$A21, DATA!$I:$I, 明治期!CE$1)</f>
        <v>0</v>
      </c>
      <c r="CF21">
        <f>COUNTIFS(DATA!$B:$B, 明治期!$A21, DATA!$I:$I, 明治期!CF$1)</f>
        <v>0</v>
      </c>
      <c r="CG21">
        <f>COUNTIFS(DATA!$B:$B, 明治期!$A21, DATA!$I:$I, 明治期!CG$1)</f>
        <v>0</v>
      </c>
      <c r="CH21">
        <f>COUNTIFS(DATA!$B:$B, 明治期!$A21, DATA!$I:$I, 明治期!CH$1)</f>
        <v>0</v>
      </c>
    </row>
    <row r="22" spans="1:86" x14ac:dyDescent="0.35">
      <c r="A22">
        <f t="shared" si="5"/>
        <v>1888</v>
      </c>
      <c r="B22">
        <f>COUNTIFS(DATA!$B:$B, 明治期!$A22, DATA!$C:$C, 明治期!B$1)</f>
        <v>0</v>
      </c>
      <c r="C22">
        <f>COUNTIFS(DATA!$B:$B, 明治期!$A22, DATA!$C:$C, 明治期!C$1)</f>
        <v>0</v>
      </c>
      <c r="D22">
        <f>COUNTIFS(DATA!$B:$B, 明治期!$A22, DATA!$C:$C, 明治期!D$1)</f>
        <v>1</v>
      </c>
      <c r="E22">
        <f>COUNTIFS(DATA!$B:$B, 明治期!$A22, DATA!$C:$C, 明治期!E$1)</f>
        <v>0</v>
      </c>
      <c r="F22">
        <f>COUNTIFS(DATA!$B:$B, 明治期!$A22, DATA!$C:$C, 明治期!F$1)</f>
        <v>0</v>
      </c>
      <c r="G22">
        <f>COUNTIFS(DATA!$B:$B, 明治期!$A22, DATA!$C:$C, 明治期!G$1)</f>
        <v>1</v>
      </c>
      <c r="H22">
        <f>COUNTIFS(DATA!$B:$B, 明治期!$A22, DATA!$C:$C, 明治期!H$1)</f>
        <v>0</v>
      </c>
      <c r="I22">
        <f>COUNTIFS(DATA!$B:$B, 明治期!$A22, DATA!$C:$C, 明治期!I$1)</f>
        <v>0</v>
      </c>
      <c r="J22">
        <f>COUNTIFS(DATA!$B:$B, 明治期!$A22, DATA!$C:$C, 明治期!J$1)</f>
        <v>0</v>
      </c>
      <c r="K22">
        <f>COUNTIFS(DATA!$B:$B, 明治期!$A22, DATA!$C:$C, 明治期!K$1)</f>
        <v>0</v>
      </c>
      <c r="L22">
        <f>COUNTIFS(DATA!$B:$B, 明治期!$A22, DATA!$C:$C, 明治期!L$1)</f>
        <v>0</v>
      </c>
      <c r="M22">
        <f>COUNTIFS(DATA!$B:$B, 明治期!$A22, DATA!$C:$C, 明治期!M$1)</f>
        <v>0</v>
      </c>
      <c r="N22">
        <f>COUNTIFS(DATA!$B:$B, 明治期!$A22, DATA!$C:$C, 明治期!N$1)</f>
        <v>0</v>
      </c>
      <c r="O22">
        <f>COUNTIFS(DATA!$B:$B, 明治期!$A22, DATA!$C:$C, 明治期!O$1)</f>
        <v>0</v>
      </c>
      <c r="P22">
        <f>COUNTIFS(DATA!$B:$B, 明治期!$A22, DATA!$C:$C, 明治期!P$1)</f>
        <v>0</v>
      </c>
      <c r="Q22">
        <f>COUNTIFS(DATA!$B:$B, 明治期!$A22, DATA!$C:$C, 明治期!Q$1)</f>
        <v>0</v>
      </c>
      <c r="R22">
        <f>COUNTIFS(DATA!$B:$B, 明治期!$A22, DATA!$C:$C, 明治期!R$1)</f>
        <v>0</v>
      </c>
      <c r="S22">
        <f>COUNTIFS(DATA!$B:$B, 明治期!$A22, DATA!$C:$C, 明治期!S$1)</f>
        <v>0</v>
      </c>
      <c r="T22">
        <f>COUNTIFS(DATA!$B:$B, 明治期!$A22, DATA!$C:$C, 明治期!T$1)</f>
        <v>0</v>
      </c>
      <c r="U22">
        <f>COUNTIFS(DATA!$B:$B, 明治期!$A22, DATA!$C:$C, 明治期!U$1)</f>
        <v>0</v>
      </c>
      <c r="V22">
        <f>COUNTIFS(DATA!$B:$B, 明治期!$A22, DATA!$C:$C, 明治期!V$1)</f>
        <v>0</v>
      </c>
      <c r="W22">
        <f>COUNTIFS(DATA!$B:$B, 明治期!$A22, DATA!$C:$C, 明治期!W$1)</f>
        <v>0</v>
      </c>
      <c r="X22">
        <f>COUNTIFS(DATA!$B:$B, 明治期!$A22, DATA!$C:$C, 明治期!X$1)</f>
        <v>0</v>
      </c>
      <c r="Y22">
        <f>COUNTIFS(DATA!$B:$B, 明治期!$A22, DATA!$C:$C, 明治期!Y$1)</f>
        <v>0</v>
      </c>
      <c r="Z22">
        <f>COUNTIFS(DATA!$B:$B, 明治期!$A22, DATA!$C:$C, 明治期!Z$1)</f>
        <v>0</v>
      </c>
      <c r="AA22">
        <f>COUNTIFS(DATA!$B:$B, 明治期!$A22, DATA!$C:$C, 明治期!AA$1)</f>
        <v>0</v>
      </c>
      <c r="AB22">
        <f>COUNTIFS(DATA!$B:$B, 明治期!$A22, DATA!$C:$C, 明治期!AB$1)</f>
        <v>0</v>
      </c>
      <c r="AC22">
        <f>COUNTIFS(DATA!$B:$B, 明治期!$A22, DATA!$C:$C, 明治期!AC$1)</f>
        <v>0</v>
      </c>
      <c r="AD22">
        <f>COUNTIFS(DATA!$B:$B, 明治期!$A22, DATA!$C:$C, 明治期!AD$1)</f>
        <v>0</v>
      </c>
      <c r="AE22">
        <f>COUNTIFS(DATA!$B:$B, 明治期!$A22, DATA!$C:$C, 明治期!AE$1)</f>
        <v>0</v>
      </c>
      <c r="AF22">
        <f>COUNTIFS(DATA!$B:$B, 明治期!$A22, DATA!$C:$C, 明治期!AF$1)</f>
        <v>0</v>
      </c>
      <c r="AG22">
        <f>COUNTIFS(DATA!$B:$B, 明治期!$A22, DATA!$C:$C, 明治期!AG$1)</f>
        <v>0</v>
      </c>
      <c r="AH22">
        <f>COUNTIFS(DATA!$B:$B, 明治期!$A22, DATA!$C:$C, 明治期!AH$1)</f>
        <v>0</v>
      </c>
      <c r="AI22">
        <f>COUNTIFS(DATA!$B:$B, 明治期!$A22, DATA!$C:$C, 明治期!AI$1)</f>
        <v>0</v>
      </c>
      <c r="AJ22">
        <f>COUNTIFS(DATA!$B:$B, 明治期!$A22, DATA!$C:$C, 明治期!AJ$1)</f>
        <v>0</v>
      </c>
      <c r="AK22">
        <f>COUNTIFS(DATA!$B:$B, 明治期!$A22, DATA!$C:$C, 明治期!AK$1)</f>
        <v>0</v>
      </c>
      <c r="AL22">
        <f>COUNTIFS(DATA!$B:$B, 明治期!$A22, DATA!$C:$C, 明治期!AL$1)</f>
        <v>0</v>
      </c>
      <c r="AM22">
        <f>COUNTIFS(DATA!$B:$B, 明治期!$A22, DATA!$C:$C, 明治期!AM$1)</f>
        <v>0</v>
      </c>
      <c r="AN22">
        <f>COUNTIFS(DATA!$B:$B, 明治期!$A22, DATA!$C:$C, 明治期!AN$1)</f>
        <v>0</v>
      </c>
      <c r="AO22">
        <f>COUNTIFS(DATA!$B:$B, 明治期!$A22, DATA!$C:$C, 明治期!AO$1)</f>
        <v>0</v>
      </c>
      <c r="AP22">
        <f>COUNTIFS(DATA!$B:$B, 明治期!$A22, DATA!$C:$C, 明治期!AP$1)</f>
        <v>0</v>
      </c>
      <c r="AQ22">
        <f>COUNTIFS(DATA!$B:$B, 明治期!$A22, DATA!$C:$C, 明治期!AQ$1)</f>
        <v>0</v>
      </c>
      <c r="AR22">
        <f>COUNTIFS(DATA!$B:$B, 明治期!$A22, DATA!$C:$C, 明治期!AR$1)</f>
        <v>0</v>
      </c>
      <c r="AS22">
        <f>COUNTIFS(DATA!$B:$B, 明治期!$A22, DATA!$C:$C, 明治期!AS$1)</f>
        <v>0</v>
      </c>
      <c r="AT22">
        <f>COUNTIFS(DATA!$B:$B, 明治期!$A22, DATA!$C:$C, 明治期!AT$1)</f>
        <v>0</v>
      </c>
      <c r="AU22">
        <f>COUNTIFS(DATA!$B:$B, 明治期!$A22, DATA!$C:$C, 明治期!AU$1)</f>
        <v>0</v>
      </c>
      <c r="AV22">
        <f>COUNTIFS(DATA!$B:$B, 明治期!$A22, DATA!$C:$C, 明治期!AV$1)</f>
        <v>0</v>
      </c>
      <c r="AW22">
        <f>COUNTIFS(DATA!$B:$B, 明治期!$A22, DATA!$C:$C, 明治期!AW$1)</f>
        <v>0</v>
      </c>
      <c r="AX22">
        <f>COUNTIFS(DATA!$B:$B, 明治期!$A22, DATA!$C:$C, 明治期!AX$1)</f>
        <v>0</v>
      </c>
      <c r="AZ22">
        <f t="shared" si="0"/>
        <v>2</v>
      </c>
      <c r="BD22">
        <f t="shared" si="1"/>
        <v>1888</v>
      </c>
      <c r="BE22">
        <f>COUNTIFS(DATA!$B:$B, 明治期!$A22, DATA!$E:$E, 明治期!BE$1)</f>
        <v>1</v>
      </c>
      <c r="BF22">
        <f>COUNTIFS(DATA!$B:$B, 明治期!$A22, DATA!$E:$E, 明治期!BF$1)</f>
        <v>0</v>
      </c>
      <c r="BG22">
        <f>COUNTIFS(DATA!$B:$B, 明治期!$A22, DATA!$E:$E, 明治期!BG$1)</f>
        <v>1</v>
      </c>
      <c r="BH22">
        <f>COUNTIFS(DATA!$B:$B, 明治期!$A22, DATA!$E:$E, 明治期!BH$1)</f>
        <v>0</v>
      </c>
      <c r="BK22">
        <f t="shared" si="2"/>
        <v>1888</v>
      </c>
      <c r="BL22">
        <f>COUNTIFS(DATA!$B:$B, 明治期!$A22, DATA!$F:$F, 明治期!BL$1)</f>
        <v>1</v>
      </c>
      <c r="BM22">
        <f>COUNTIFS(DATA!$B:$B, 明治期!$A22, DATA!$F:$F, 明治期!BM$1)</f>
        <v>1</v>
      </c>
      <c r="BP22">
        <f t="shared" si="3"/>
        <v>1888</v>
      </c>
      <c r="BQ22">
        <f>COUNTIFS(DATA!$B:$B, 明治期!$A22, DATA!$G:$G, 明治期!BQ$1)</f>
        <v>0</v>
      </c>
      <c r="BR22">
        <f>COUNTIFS(DATA!$B:$B, 明治期!$A22, DATA!$G:$G, 明治期!BR$1)</f>
        <v>2</v>
      </c>
      <c r="BU22">
        <f t="shared" si="4"/>
        <v>1888</v>
      </c>
      <c r="BV22">
        <f>COUNTIFS(DATA!$B:$B, 明治期!$A22, DATA!$I:$I, 明治期!BV$1)</f>
        <v>0</v>
      </c>
      <c r="BW22">
        <f>COUNTIFS(DATA!$B:$B, 明治期!$A22, DATA!$I:$I, 明治期!BW$1)</f>
        <v>0</v>
      </c>
      <c r="BX22">
        <f>COUNTIFS(DATA!$B:$B, 明治期!$A22, DATA!$I:$I, 明治期!BX$1)</f>
        <v>0</v>
      </c>
      <c r="BY22">
        <f>COUNTIFS(DATA!$B:$B, 明治期!$A22, DATA!$I:$I, 明治期!BY$1)</f>
        <v>0</v>
      </c>
      <c r="BZ22">
        <f>COUNTIFS(DATA!$B:$B, 明治期!$A22, DATA!$I:$I, 明治期!BZ$1)</f>
        <v>0</v>
      </c>
      <c r="CA22">
        <f>COUNTIFS(DATA!$B:$B, 明治期!$A22, DATA!$I:$I, 明治期!CA$1)</f>
        <v>0</v>
      </c>
      <c r="CB22">
        <f>COUNTIFS(DATA!$B:$B, 明治期!$A22, DATA!$I:$I, 明治期!CB$1)</f>
        <v>1</v>
      </c>
      <c r="CC22">
        <f>COUNTIFS(DATA!$B:$B, 明治期!$A22, DATA!$I:$I, 明治期!CC$1)</f>
        <v>0</v>
      </c>
      <c r="CD22">
        <f>COUNTIFS(DATA!$B:$B, 明治期!$A22, DATA!$I:$I, 明治期!CD$1)</f>
        <v>0</v>
      </c>
      <c r="CE22">
        <f>COUNTIFS(DATA!$B:$B, 明治期!$A22, DATA!$I:$I, 明治期!CE$1)</f>
        <v>0</v>
      </c>
      <c r="CF22">
        <f>COUNTIFS(DATA!$B:$B, 明治期!$A22, DATA!$I:$I, 明治期!CF$1)</f>
        <v>0</v>
      </c>
      <c r="CG22">
        <f>COUNTIFS(DATA!$B:$B, 明治期!$A22, DATA!$I:$I, 明治期!CG$1)</f>
        <v>0</v>
      </c>
      <c r="CH22">
        <f>COUNTIFS(DATA!$B:$B, 明治期!$A22, DATA!$I:$I, 明治期!CH$1)</f>
        <v>0</v>
      </c>
    </row>
    <row r="23" spans="1:86" x14ac:dyDescent="0.35">
      <c r="A23">
        <f t="shared" si="5"/>
        <v>1889</v>
      </c>
      <c r="B23">
        <f>COUNTIFS(DATA!$B:$B, 明治期!$A23, DATA!$C:$C, 明治期!B$1)</f>
        <v>0</v>
      </c>
      <c r="C23">
        <f>COUNTIFS(DATA!$B:$B, 明治期!$A23, DATA!$C:$C, 明治期!C$1)</f>
        <v>0</v>
      </c>
      <c r="D23">
        <f>COUNTIFS(DATA!$B:$B, 明治期!$A23, DATA!$C:$C, 明治期!D$1)</f>
        <v>1</v>
      </c>
      <c r="E23">
        <f>COUNTIFS(DATA!$B:$B, 明治期!$A23, DATA!$C:$C, 明治期!E$1)</f>
        <v>0</v>
      </c>
      <c r="F23">
        <f>COUNTIFS(DATA!$B:$B, 明治期!$A23, DATA!$C:$C, 明治期!F$1)</f>
        <v>0</v>
      </c>
      <c r="G23">
        <f>COUNTIFS(DATA!$B:$B, 明治期!$A23, DATA!$C:$C, 明治期!G$1)</f>
        <v>0</v>
      </c>
      <c r="H23">
        <f>COUNTIFS(DATA!$B:$B, 明治期!$A23, DATA!$C:$C, 明治期!H$1)</f>
        <v>0</v>
      </c>
      <c r="I23">
        <f>COUNTIFS(DATA!$B:$B, 明治期!$A23, DATA!$C:$C, 明治期!I$1)</f>
        <v>0</v>
      </c>
      <c r="J23">
        <f>COUNTIFS(DATA!$B:$B, 明治期!$A23, DATA!$C:$C, 明治期!J$1)</f>
        <v>0</v>
      </c>
      <c r="K23">
        <f>COUNTIFS(DATA!$B:$B, 明治期!$A23, DATA!$C:$C, 明治期!K$1)</f>
        <v>0</v>
      </c>
      <c r="L23">
        <f>COUNTIFS(DATA!$B:$B, 明治期!$A23, DATA!$C:$C, 明治期!L$1)</f>
        <v>0</v>
      </c>
      <c r="M23">
        <f>COUNTIFS(DATA!$B:$B, 明治期!$A23, DATA!$C:$C, 明治期!M$1)</f>
        <v>1</v>
      </c>
      <c r="N23">
        <f>COUNTIFS(DATA!$B:$B, 明治期!$A23, DATA!$C:$C, 明治期!N$1)</f>
        <v>1</v>
      </c>
      <c r="O23">
        <f>COUNTIFS(DATA!$B:$B, 明治期!$A23, DATA!$C:$C, 明治期!O$1)</f>
        <v>2</v>
      </c>
      <c r="P23">
        <f>COUNTIFS(DATA!$B:$B, 明治期!$A23, DATA!$C:$C, 明治期!P$1)</f>
        <v>0</v>
      </c>
      <c r="Q23">
        <f>COUNTIFS(DATA!$B:$B, 明治期!$A23, DATA!$C:$C, 明治期!Q$1)</f>
        <v>0</v>
      </c>
      <c r="R23">
        <f>COUNTIFS(DATA!$B:$B, 明治期!$A23, DATA!$C:$C, 明治期!R$1)</f>
        <v>0</v>
      </c>
      <c r="S23">
        <f>COUNTIFS(DATA!$B:$B, 明治期!$A23, DATA!$C:$C, 明治期!S$1)</f>
        <v>0</v>
      </c>
      <c r="T23">
        <f>COUNTIFS(DATA!$B:$B, 明治期!$A23, DATA!$C:$C, 明治期!T$1)</f>
        <v>0</v>
      </c>
      <c r="U23">
        <f>COUNTIFS(DATA!$B:$B, 明治期!$A23, DATA!$C:$C, 明治期!U$1)</f>
        <v>0</v>
      </c>
      <c r="V23">
        <f>COUNTIFS(DATA!$B:$B, 明治期!$A23, DATA!$C:$C, 明治期!V$1)</f>
        <v>0</v>
      </c>
      <c r="W23">
        <f>COUNTIFS(DATA!$B:$B, 明治期!$A23, DATA!$C:$C, 明治期!W$1)</f>
        <v>0</v>
      </c>
      <c r="X23">
        <f>COUNTIFS(DATA!$B:$B, 明治期!$A23, DATA!$C:$C, 明治期!X$1)</f>
        <v>0</v>
      </c>
      <c r="Y23">
        <f>COUNTIFS(DATA!$B:$B, 明治期!$A23, DATA!$C:$C, 明治期!Y$1)</f>
        <v>0</v>
      </c>
      <c r="Z23">
        <f>COUNTIFS(DATA!$B:$B, 明治期!$A23, DATA!$C:$C, 明治期!Z$1)</f>
        <v>0</v>
      </c>
      <c r="AA23">
        <f>COUNTIFS(DATA!$B:$B, 明治期!$A23, DATA!$C:$C, 明治期!AA$1)</f>
        <v>0</v>
      </c>
      <c r="AB23">
        <f>COUNTIFS(DATA!$B:$B, 明治期!$A23, DATA!$C:$C, 明治期!AB$1)</f>
        <v>0</v>
      </c>
      <c r="AC23">
        <f>COUNTIFS(DATA!$B:$B, 明治期!$A23, DATA!$C:$C, 明治期!AC$1)</f>
        <v>0</v>
      </c>
      <c r="AD23">
        <f>COUNTIFS(DATA!$B:$B, 明治期!$A23, DATA!$C:$C, 明治期!AD$1)</f>
        <v>0</v>
      </c>
      <c r="AE23">
        <f>COUNTIFS(DATA!$B:$B, 明治期!$A23, DATA!$C:$C, 明治期!AE$1)</f>
        <v>0</v>
      </c>
      <c r="AF23">
        <f>COUNTIFS(DATA!$B:$B, 明治期!$A23, DATA!$C:$C, 明治期!AF$1)</f>
        <v>0</v>
      </c>
      <c r="AG23">
        <f>COUNTIFS(DATA!$B:$B, 明治期!$A23, DATA!$C:$C, 明治期!AG$1)</f>
        <v>0</v>
      </c>
      <c r="AH23">
        <f>COUNTIFS(DATA!$B:$B, 明治期!$A23, DATA!$C:$C, 明治期!AH$1)</f>
        <v>0</v>
      </c>
      <c r="AI23">
        <f>COUNTIFS(DATA!$B:$B, 明治期!$A23, DATA!$C:$C, 明治期!AI$1)</f>
        <v>1</v>
      </c>
      <c r="AJ23">
        <f>COUNTIFS(DATA!$B:$B, 明治期!$A23, DATA!$C:$C, 明治期!AJ$1)</f>
        <v>0</v>
      </c>
      <c r="AK23">
        <f>COUNTIFS(DATA!$B:$B, 明治期!$A23, DATA!$C:$C, 明治期!AK$1)</f>
        <v>0</v>
      </c>
      <c r="AL23">
        <f>COUNTIFS(DATA!$B:$B, 明治期!$A23, DATA!$C:$C, 明治期!AL$1)</f>
        <v>0</v>
      </c>
      <c r="AM23">
        <f>COUNTIFS(DATA!$B:$B, 明治期!$A23, DATA!$C:$C, 明治期!AM$1)</f>
        <v>0</v>
      </c>
      <c r="AN23">
        <f>COUNTIFS(DATA!$B:$B, 明治期!$A23, DATA!$C:$C, 明治期!AN$1)</f>
        <v>0</v>
      </c>
      <c r="AO23">
        <f>COUNTIFS(DATA!$B:$B, 明治期!$A23, DATA!$C:$C, 明治期!AO$1)</f>
        <v>0</v>
      </c>
      <c r="AP23">
        <f>COUNTIFS(DATA!$B:$B, 明治期!$A23, DATA!$C:$C, 明治期!AP$1)</f>
        <v>0</v>
      </c>
      <c r="AQ23">
        <f>COUNTIFS(DATA!$B:$B, 明治期!$A23, DATA!$C:$C, 明治期!AQ$1)</f>
        <v>0</v>
      </c>
      <c r="AR23">
        <f>COUNTIFS(DATA!$B:$B, 明治期!$A23, DATA!$C:$C, 明治期!AR$1)</f>
        <v>0</v>
      </c>
      <c r="AS23">
        <f>COUNTIFS(DATA!$B:$B, 明治期!$A23, DATA!$C:$C, 明治期!AS$1)</f>
        <v>0</v>
      </c>
      <c r="AT23">
        <f>COUNTIFS(DATA!$B:$B, 明治期!$A23, DATA!$C:$C, 明治期!AT$1)</f>
        <v>0</v>
      </c>
      <c r="AU23">
        <f>COUNTIFS(DATA!$B:$B, 明治期!$A23, DATA!$C:$C, 明治期!AU$1)</f>
        <v>0</v>
      </c>
      <c r="AV23">
        <f>COUNTIFS(DATA!$B:$B, 明治期!$A23, DATA!$C:$C, 明治期!AV$1)</f>
        <v>0</v>
      </c>
      <c r="AW23">
        <f>COUNTIFS(DATA!$B:$B, 明治期!$A23, DATA!$C:$C, 明治期!AW$1)</f>
        <v>0</v>
      </c>
      <c r="AX23">
        <f>COUNTIFS(DATA!$B:$B, 明治期!$A23, DATA!$C:$C, 明治期!AX$1)</f>
        <v>0</v>
      </c>
      <c r="AZ23">
        <f t="shared" si="0"/>
        <v>1</v>
      </c>
      <c r="BD23">
        <f t="shared" si="1"/>
        <v>1889</v>
      </c>
      <c r="BE23">
        <f>COUNTIFS(DATA!$B:$B, 明治期!$A23, DATA!$E:$E, 明治期!BE$1)</f>
        <v>1</v>
      </c>
      <c r="BF23">
        <f>COUNTIFS(DATA!$B:$B, 明治期!$A23, DATA!$E:$E, 明治期!BF$1)</f>
        <v>0</v>
      </c>
      <c r="BG23">
        <f>COUNTIFS(DATA!$B:$B, 明治期!$A23, DATA!$E:$E, 明治期!BG$1)</f>
        <v>5</v>
      </c>
      <c r="BH23">
        <f>COUNTIFS(DATA!$B:$B, 明治期!$A23, DATA!$E:$E, 明治期!BH$1)</f>
        <v>0</v>
      </c>
      <c r="BK23">
        <f t="shared" si="2"/>
        <v>1889</v>
      </c>
      <c r="BL23">
        <f>COUNTIFS(DATA!$B:$B, 明治期!$A23, DATA!$F:$F, 明治期!BL$1)</f>
        <v>5</v>
      </c>
      <c r="BM23">
        <f>COUNTIFS(DATA!$B:$B, 明治期!$A23, DATA!$F:$F, 明治期!BM$1)</f>
        <v>1</v>
      </c>
      <c r="BP23">
        <f t="shared" si="3"/>
        <v>1889</v>
      </c>
      <c r="BQ23">
        <f>COUNTIFS(DATA!$B:$B, 明治期!$A23, DATA!$G:$G, 明治期!BQ$1)</f>
        <v>0</v>
      </c>
      <c r="BR23">
        <f>COUNTIFS(DATA!$B:$B, 明治期!$A23, DATA!$G:$G, 明治期!BR$1)</f>
        <v>6</v>
      </c>
      <c r="BU23">
        <f t="shared" si="4"/>
        <v>1889</v>
      </c>
      <c r="BV23">
        <f>COUNTIFS(DATA!$B:$B, 明治期!$A23, DATA!$I:$I, 明治期!BV$1)</f>
        <v>0</v>
      </c>
      <c r="BW23">
        <f>COUNTIFS(DATA!$B:$B, 明治期!$A23, DATA!$I:$I, 明治期!BW$1)</f>
        <v>1</v>
      </c>
      <c r="BX23">
        <f>COUNTIFS(DATA!$B:$B, 明治期!$A23, DATA!$I:$I, 明治期!BX$1)</f>
        <v>0</v>
      </c>
      <c r="BY23">
        <f>COUNTIFS(DATA!$B:$B, 明治期!$A23, DATA!$I:$I, 明治期!BY$1)</f>
        <v>0</v>
      </c>
      <c r="BZ23">
        <f>COUNTIFS(DATA!$B:$B, 明治期!$A23, DATA!$I:$I, 明治期!BZ$1)</f>
        <v>0</v>
      </c>
      <c r="CA23">
        <f>COUNTIFS(DATA!$B:$B, 明治期!$A23, DATA!$I:$I, 明治期!CA$1)</f>
        <v>0</v>
      </c>
      <c r="CB23">
        <f>COUNTIFS(DATA!$B:$B, 明治期!$A23, DATA!$I:$I, 明治期!CB$1)</f>
        <v>0</v>
      </c>
      <c r="CC23">
        <f>COUNTIFS(DATA!$B:$B, 明治期!$A23, DATA!$I:$I, 明治期!CC$1)</f>
        <v>0</v>
      </c>
      <c r="CD23">
        <f>COUNTIFS(DATA!$B:$B, 明治期!$A23, DATA!$I:$I, 明治期!CD$1)</f>
        <v>0</v>
      </c>
      <c r="CE23">
        <f>COUNTIFS(DATA!$B:$B, 明治期!$A23, DATA!$I:$I, 明治期!CE$1)</f>
        <v>0</v>
      </c>
      <c r="CF23">
        <f>COUNTIFS(DATA!$B:$B, 明治期!$A23, DATA!$I:$I, 明治期!CF$1)</f>
        <v>0</v>
      </c>
      <c r="CG23">
        <f>COUNTIFS(DATA!$B:$B, 明治期!$A23, DATA!$I:$I, 明治期!CG$1)</f>
        <v>0</v>
      </c>
      <c r="CH23">
        <f>COUNTIFS(DATA!$B:$B, 明治期!$A23, DATA!$I:$I, 明治期!CH$1)</f>
        <v>0</v>
      </c>
    </row>
    <row r="24" spans="1:86" x14ac:dyDescent="0.35">
      <c r="A24">
        <f t="shared" si="5"/>
        <v>1890</v>
      </c>
      <c r="B24">
        <f>COUNTIFS(DATA!$B:$B, 明治期!$A24, DATA!$C:$C, 明治期!B$1)</f>
        <v>0</v>
      </c>
      <c r="C24">
        <f>COUNTIFS(DATA!$B:$B, 明治期!$A24, DATA!$C:$C, 明治期!C$1)</f>
        <v>0</v>
      </c>
      <c r="D24">
        <f>COUNTIFS(DATA!$B:$B, 明治期!$A24, DATA!$C:$C, 明治期!D$1)</f>
        <v>0</v>
      </c>
      <c r="E24">
        <f>COUNTIFS(DATA!$B:$B, 明治期!$A24, DATA!$C:$C, 明治期!E$1)</f>
        <v>0</v>
      </c>
      <c r="F24">
        <f>COUNTIFS(DATA!$B:$B, 明治期!$A24, DATA!$C:$C, 明治期!F$1)</f>
        <v>0</v>
      </c>
      <c r="G24">
        <f>COUNTIFS(DATA!$B:$B, 明治期!$A24, DATA!$C:$C, 明治期!G$1)</f>
        <v>0</v>
      </c>
      <c r="H24">
        <f>COUNTIFS(DATA!$B:$B, 明治期!$A24, DATA!$C:$C, 明治期!H$1)</f>
        <v>0</v>
      </c>
      <c r="I24">
        <f>COUNTIFS(DATA!$B:$B, 明治期!$A24, DATA!$C:$C, 明治期!I$1)</f>
        <v>0</v>
      </c>
      <c r="J24">
        <f>COUNTIFS(DATA!$B:$B, 明治期!$A24, DATA!$C:$C, 明治期!J$1)</f>
        <v>1</v>
      </c>
      <c r="K24">
        <f>COUNTIFS(DATA!$B:$B, 明治期!$A24, DATA!$C:$C, 明治期!K$1)</f>
        <v>0</v>
      </c>
      <c r="L24">
        <f>COUNTIFS(DATA!$B:$B, 明治期!$A24, DATA!$C:$C, 明治期!L$1)</f>
        <v>0</v>
      </c>
      <c r="M24">
        <f>COUNTIFS(DATA!$B:$B, 明治期!$A24, DATA!$C:$C, 明治期!M$1)</f>
        <v>1</v>
      </c>
      <c r="N24">
        <f>COUNTIFS(DATA!$B:$B, 明治期!$A24, DATA!$C:$C, 明治期!N$1)</f>
        <v>0</v>
      </c>
      <c r="O24">
        <f>COUNTIFS(DATA!$B:$B, 明治期!$A24, DATA!$C:$C, 明治期!O$1)</f>
        <v>3</v>
      </c>
      <c r="P24">
        <f>COUNTIFS(DATA!$B:$B, 明治期!$A24, DATA!$C:$C, 明治期!P$1)</f>
        <v>0</v>
      </c>
      <c r="Q24">
        <f>COUNTIFS(DATA!$B:$B, 明治期!$A24, DATA!$C:$C, 明治期!Q$1)</f>
        <v>0</v>
      </c>
      <c r="R24">
        <f>COUNTIFS(DATA!$B:$B, 明治期!$A24, DATA!$C:$C, 明治期!R$1)</f>
        <v>0</v>
      </c>
      <c r="S24">
        <f>COUNTIFS(DATA!$B:$B, 明治期!$A24, DATA!$C:$C, 明治期!S$1)</f>
        <v>0</v>
      </c>
      <c r="T24">
        <f>COUNTIFS(DATA!$B:$B, 明治期!$A24, DATA!$C:$C, 明治期!T$1)</f>
        <v>0</v>
      </c>
      <c r="U24">
        <f>COUNTIFS(DATA!$B:$B, 明治期!$A24, DATA!$C:$C, 明治期!U$1)</f>
        <v>0</v>
      </c>
      <c r="V24">
        <f>COUNTIFS(DATA!$B:$B, 明治期!$A24, DATA!$C:$C, 明治期!V$1)</f>
        <v>0</v>
      </c>
      <c r="W24">
        <f>COUNTIFS(DATA!$B:$B, 明治期!$A24, DATA!$C:$C, 明治期!W$1)</f>
        <v>0</v>
      </c>
      <c r="X24">
        <f>COUNTIFS(DATA!$B:$B, 明治期!$A24, DATA!$C:$C, 明治期!X$1)</f>
        <v>0</v>
      </c>
      <c r="Y24">
        <f>COUNTIFS(DATA!$B:$B, 明治期!$A24, DATA!$C:$C, 明治期!Y$1)</f>
        <v>0</v>
      </c>
      <c r="Z24">
        <f>COUNTIFS(DATA!$B:$B, 明治期!$A24, DATA!$C:$C, 明治期!Z$1)</f>
        <v>0</v>
      </c>
      <c r="AA24">
        <f>COUNTIFS(DATA!$B:$B, 明治期!$A24, DATA!$C:$C, 明治期!AA$1)</f>
        <v>0</v>
      </c>
      <c r="AB24">
        <f>COUNTIFS(DATA!$B:$B, 明治期!$A24, DATA!$C:$C, 明治期!AB$1)</f>
        <v>0</v>
      </c>
      <c r="AC24">
        <f>COUNTIFS(DATA!$B:$B, 明治期!$A24, DATA!$C:$C, 明治期!AC$1)</f>
        <v>0</v>
      </c>
      <c r="AD24">
        <f>COUNTIFS(DATA!$B:$B, 明治期!$A24, DATA!$C:$C, 明治期!AD$1)</f>
        <v>0</v>
      </c>
      <c r="AE24">
        <f>COUNTIFS(DATA!$B:$B, 明治期!$A24, DATA!$C:$C, 明治期!AE$1)</f>
        <v>0</v>
      </c>
      <c r="AF24">
        <f>COUNTIFS(DATA!$B:$B, 明治期!$A24, DATA!$C:$C, 明治期!AF$1)</f>
        <v>0</v>
      </c>
      <c r="AG24">
        <f>COUNTIFS(DATA!$B:$B, 明治期!$A24, DATA!$C:$C, 明治期!AG$1)</f>
        <v>1</v>
      </c>
      <c r="AH24">
        <f>COUNTIFS(DATA!$B:$B, 明治期!$A24, DATA!$C:$C, 明治期!AH$1)</f>
        <v>0</v>
      </c>
      <c r="AI24">
        <f>COUNTIFS(DATA!$B:$B, 明治期!$A24, DATA!$C:$C, 明治期!AI$1)</f>
        <v>0</v>
      </c>
      <c r="AJ24">
        <f>COUNTIFS(DATA!$B:$B, 明治期!$A24, DATA!$C:$C, 明治期!AJ$1)</f>
        <v>0</v>
      </c>
      <c r="AK24">
        <f>COUNTIFS(DATA!$B:$B, 明治期!$A24, DATA!$C:$C, 明治期!AK$1)</f>
        <v>0</v>
      </c>
      <c r="AL24">
        <f>COUNTIFS(DATA!$B:$B, 明治期!$A24, DATA!$C:$C, 明治期!AL$1)</f>
        <v>0</v>
      </c>
      <c r="AM24">
        <f>COUNTIFS(DATA!$B:$B, 明治期!$A24, DATA!$C:$C, 明治期!AM$1)</f>
        <v>0</v>
      </c>
      <c r="AN24">
        <f>COUNTIFS(DATA!$B:$B, 明治期!$A24, DATA!$C:$C, 明治期!AN$1)</f>
        <v>0</v>
      </c>
      <c r="AO24">
        <f>COUNTIFS(DATA!$B:$B, 明治期!$A24, DATA!$C:$C, 明治期!AO$1)</f>
        <v>0</v>
      </c>
      <c r="AP24">
        <f>COUNTIFS(DATA!$B:$B, 明治期!$A24, DATA!$C:$C, 明治期!AP$1)</f>
        <v>0</v>
      </c>
      <c r="AQ24">
        <f>COUNTIFS(DATA!$B:$B, 明治期!$A24, DATA!$C:$C, 明治期!AQ$1)</f>
        <v>0</v>
      </c>
      <c r="AR24">
        <f>COUNTIFS(DATA!$B:$B, 明治期!$A24, DATA!$C:$C, 明治期!AR$1)</f>
        <v>0</v>
      </c>
      <c r="AS24">
        <f>COUNTIFS(DATA!$B:$B, 明治期!$A24, DATA!$C:$C, 明治期!AS$1)</f>
        <v>0</v>
      </c>
      <c r="AT24">
        <f>COUNTIFS(DATA!$B:$B, 明治期!$A24, DATA!$C:$C, 明治期!AT$1)</f>
        <v>0</v>
      </c>
      <c r="AU24">
        <f>COUNTIFS(DATA!$B:$B, 明治期!$A24, DATA!$C:$C, 明治期!AU$1)</f>
        <v>0</v>
      </c>
      <c r="AV24">
        <f>COUNTIFS(DATA!$B:$B, 明治期!$A24, DATA!$C:$C, 明治期!AV$1)</f>
        <v>0</v>
      </c>
      <c r="AW24">
        <f>COUNTIFS(DATA!$B:$B, 明治期!$A24, DATA!$C:$C, 明治期!AW$1)</f>
        <v>0</v>
      </c>
      <c r="AX24">
        <f>COUNTIFS(DATA!$B:$B, 明治期!$A24, DATA!$C:$C, 明治期!AX$1)</f>
        <v>0</v>
      </c>
      <c r="AZ24">
        <f t="shared" si="0"/>
        <v>1</v>
      </c>
      <c r="BD24">
        <f t="shared" si="1"/>
        <v>1890</v>
      </c>
      <c r="BE24">
        <f>COUNTIFS(DATA!$B:$B, 明治期!$A24, DATA!$E:$E, 明治期!BE$1)</f>
        <v>1</v>
      </c>
      <c r="BF24">
        <f>COUNTIFS(DATA!$B:$B, 明治期!$A24, DATA!$E:$E, 明治期!BF$1)</f>
        <v>0</v>
      </c>
      <c r="BG24">
        <f>COUNTIFS(DATA!$B:$B, 明治期!$A24, DATA!$E:$E, 明治期!BG$1)</f>
        <v>5</v>
      </c>
      <c r="BH24">
        <f>COUNTIFS(DATA!$B:$B, 明治期!$A24, DATA!$E:$E, 明治期!BH$1)</f>
        <v>0</v>
      </c>
      <c r="BK24">
        <f t="shared" si="2"/>
        <v>1890</v>
      </c>
      <c r="BL24">
        <f>COUNTIFS(DATA!$B:$B, 明治期!$A24, DATA!$F:$F, 明治期!BL$1)</f>
        <v>6</v>
      </c>
      <c r="BM24">
        <f>COUNTIFS(DATA!$B:$B, 明治期!$A24, DATA!$F:$F, 明治期!BM$1)</f>
        <v>0</v>
      </c>
      <c r="BP24">
        <f t="shared" si="3"/>
        <v>1890</v>
      </c>
      <c r="BQ24">
        <f>COUNTIFS(DATA!$B:$B, 明治期!$A24, DATA!$G:$G, 明治期!BQ$1)</f>
        <v>1</v>
      </c>
      <c r="BR24">
        <f>COUNTIFS(DATA!$B:$B, 明治期!$A24, DATA!$G:$G, 明治期!BR$1)</f>
        <v>5</v>
      </c>
      <c r="BU24">
        <f t="shared" si="4"/>
        <v>1890</v>
      </c>
      <c r="BV24">
        <f>COUNTIFS(DATA!$B:$B, 明治期!$A24, DATA!$I:$I, 明治期!BV$1)</f>
        <v>0</v>
      </c>
      <c r="BW24">
        <f>COUNTIFS(DATA!$B:$B, 明治期!$A24, DATA!$I:$I, 明治期!BW$1)</f>
        <v>0</v>
      </c>
      <c r="BX24">
        <f>COUNTIFS(DATA!$B:$B, 明治期!$A24, DATA!$I:$I, 明治期!BX$1)</f>
        <v>0</v>
      </c>
      <c r="BY24">
        <f>COUNTIFS(DATA!$B:$B, 明治期!$A24, DATA!$I:$I, 明治期!BY$1)</f>
        <v>0</v>
      </c>
      <c r="BZ24">
        <f>COUNTIFS(DATA!$B:$B, 明治期!$A24, DATA!$I:$I, 明治期!BZ$1)</f>
        <v>0</v>
      </c>
      <c r="CA24">
        <f>COUNTIFS(DATA!$B:$B, 明治期!$A24, DATA!$I:$I, 明治期!CA$1)</f>
        <v>0</v>
      </c>
      <c r="CB24">
        <f>COUNTIFS(DATA!$B:$B, 明治期!$A24, DATA!$I:$I, 明治期!CB$1)</f>
        <v>0</v>
      </c>
      <c r="CC24">
        <f>COUNTIFS(DATA!$B:$B, 明治期!$A24, DATA!$I:$I, 明治期!CC$1)</f>
        <v>0</v>
      </c>
      <c r="CD24">
        <f>COUNTIFS(DATA!$B:$B, 明治期!$A24, DATA!$I:$I, 明治期!CD$1)</f>
        <v>0</v>
      </c>
      <c r="CE24">
        <f>COUNTIFS(DATA!$B:$B, 明治期!$A24, DATA!$I:$I, 明治期!CE$1)</f>
        <v>0</v>
      </c>
      <c r="CF24">
        <f>COUNTIFS(DATA!$B:$B, 明治期!$A24, DATA!$I:$I, 明治期!CF$1)</f>
        <v>0</v>
      </c>
      <c r="CG24">
        <f>COUNTIFS(DATA!$B:$B, 明治期!$A24, DATA!$I:$I, 明治期!CG$1)</f>
        <v>0</v>
      </c>
      <c r="CH24">
        <f>COUNTIFS(DATA!$B:$B, 明治期!$A24, DATA!$I:$I, 明治期!CH$1)</f>
        <v>0</v>
      </c>
    </row>
    <row r="25" spans="1:86" x14ac:dyDescent="0.35">
      <c r="A25">
        <f t="shared" si="5"/>
        <v>1891</v>
      </c>
      <c r="B25">
        <f>COUNTIFS(DATA!$B:$B, 明治期!$A25, DATA!$C:$C, 明治期!B$1)</f>
        <v>0</v>
      </c>
      <c r="C25">
        <f>COUNTIFS(DATA!$B:$B, 明治期!$A25, DATA!$C:$C, 明治期!C$1)</f>
        <v>0</v>
      </c>
      <c r="D25">
        <f>COUNTIFS(DATA!$B:$B, 明治期!$A25, DATA!$C:$C, 明治期!D$1)</f>
        <v>0</v>
      </c>
      <c r="E25">
        <f>COUNTIFS(DATA!$B:$B, 明治期!$A25, DATA!$C:$C, 明治期!E$1)</f>
        <v>0</v>
      </c>
      <c r="F25">
        <f>COUNTIFS(DATA!$B:$B, 明治期!$A25, DATA!$C:$C, 明治期!F$1)</f>
        <v>1</v>
      </c>
      <c r="G25">
        <f>COUNTIFS(DATA!$B:$B, 明治期!$A25, DATA!$C:$C, 明治期!G$1)</f>
        <v>0</v>
      </c>
      <c r="H25">
        <f>COUNTIFS(DATA!$B:$B, 明治期!$A25, DATA!$C:$C, 明治期!H$1)</f>
        <v>0</v>
      </c>
      <c r="I25">
        <f>COUNTIFS(DATA!$B:$B, 明治期!$A25, DATA!$C:$C, 明治期!I$1)</f>
        <v>0</v>
      </c>
      <c r="J25">
        <f>COUNTIFS(DATA!$B:$B, 明治期!$A25, DATA!$C:$C, 明治期!J$1)</f>
        <v>1</v>
      </c>
      <c r="K25">
        <f>COUNTIFS(DATA!$B:$B, 明治期!$A25, DATA!$C:$C, 明治期!K$1)</f>
        <v>0</v>
      </c>
      <c r="L25">
        <f>COUNTIFS(DATA!$B:$B, 明治期!$A25, DATA!$C:$C, 明治期!L$1)</f>
        <v>0</v>
      </c>
      <c r="M25">
        <f>COUNTIFS(DATA!$B:$B, 明治期!$A25, DATA!$C:$C, 明治期!M$1)</f>
        <v>0</v>
      </c>
      <c r="N25">
        <f>COUNTIFS(DATA!$B:$B, 明治期!$A25, DATA!$C:$C, 明治期!N$1)</f>
        <v>0</v>
      </c>
      <c r="O25">
        <f>COUNTIFS(DATA!$B:$B, 明治期!$A25, DATA!$C:$C, 明治期!O$1)</f>
        <v>1</v>
      </c>
      <c r="P25">
        <f>COUNTIFS(DATA!$B:$B, 明治期!$A25, DATA!$C:$C, 明治期!P$1)</f>
        <v>0</v>
      </c>
      <c r="Q25">
        <f>COUNTIFS(DATA!$B:$B, 明治期!$A25, DATA!$C:$C, 明治期!Q$1)</f>
        <v>0</v>
      </c>
      <c r="R25">
        <f>COUNTIFS(DATA!$B:$B, 明治期!$A25, DATA!$C:$C, 明治期!R$1)</f>
        <v>0</v>
      </c>
      <c r="S25">
        <f>COUNTIFS(DATA!$B:$B, 明治期!$A25, DATA!$C:$C, 明治期!S$1)</f>
        <v>1</v>
      </c>
      <c r="T25">
        <f>COUNTIFS(DATA!$B:$B, 明治期!$A25, DATA!$C:$C, 明治期!T$1)</f>
        <v>0</v>
      </c>
      <c r="U25">
        <f>COUNTIFS(DATA!$B:$B, 明治期!$A25, DATA!$C:$C, 明治期!U$1)</f>
        <v>0</v>
      </c>
      <c r="V25">
        <f>COUNTIFS(DATA!$B:$B, 明治期!$A25, DATA!$C:$C, 明治期!V$1)</f>
        <v>0</v>
      </c>
      <c r="W25">
        <f>COUNTIFS(DATA!$B:$B, 明治期!$A25, DATA!$C:$C, 明治期!W$1)</f>
        <v>0</v>
      </c>
      <c r="X25">
        <f>COUNTIFS(DATA!$B:$B, 明治期!$A25, DATA!$C:$C, 明治期!X$1)</f>
        <v>0</v>
      </c>
      <c r="Y25">
        <f>COUNTIFS(DATA!$B:$B, 明治期!$A25, DATA!$C:$C, 明治期!Y$1)</f>
        <v>0</v>
      </c>
      <c r="Z25">
        <f>COUNTIFS(DATA!$B:$B, 明治期!$A25, DATA!$C:$C, 明治期!Z$1)</f>
        <v>0</v>
      </c>
      <c r="AA25">
        <f>COUNTIFS(DATA!$B:$B, 明治期!$A25, DATA!$C:$C, 明治期!AA$1)</f>
        <v>0</v>
      </c>
      <c r="AB25">
        <f>COUNTIFS(DATA!$B:$B, 明治期!$A25, DATA!$C:$C, 明治期!AB$1)</f>
        <v>0</v>
      </c>
      <c r="AC25">
        <f>COUNTIFS(DATA!$B:$B, 明治期!$A25, DATA!$C:$C, 明治期!AC$1)</f>
        <v>0</v>
      </c>
      <c r="AD25">
        <f>COUNTIFS(DATA!$B:$B, 明治期!$A25, DATA!$C:$C, 明治期!AD$1)</f>
        <v>0</v>
      </c>
      <c r="AE25">
        <f>COUNTIFS(DATA!$B:$B, 明治期!$A25, DATA!$C:$C, 明治期!AE$1)</f>
        <v>0</v>
      </c>
      <c r="AF25">
        <f>COUNTIFS(DATA!$B:$B, 明治期!$A25, DATA!$C:$C, 明治期!AF$1)</f>
        <v>0</v>
      </c>
      <c r="AG25">
        <f>COUNTIFS(DATA!$B:$B, 明治期!$A25, DATA!$C:$C, 明治期!AG$1)</f>
        <v>0</v>
      </c>
      <c r="AH25">
        <f>COUNTIFS(DATA!$B:$B, 明治期!$A25, DATA!$C:$C, 明治期!AH$1)</f>
        <v>0</v>
      </c>
      <c r="AI25">
        <f>COUNTIFS(DATA!$B:$B, 明治期!$A25, DATA!$C:$C, 明治期!AI$1)</f>
        <v>0</v>
      </c>
      <c r="AJ25">
        <f>COUNTIFS(DATA!$B:$B, 明治期!$A25, DATA!$C:$C, 明治期!AJ$1)</f>
        <v>0</v>
      </c>
      <c r="AK25">
        <f>COUNTIFS(DATA!$B:$B, 明治期!$A25, DATA!$C:$C, 明治期!AK$1)</f>
        <v>0</v>
      </c>
      <c r="AL25">
        <f>COUNTIFS(DATA!$B:$B, 明治期!$A25, DATA!$C:$C, 明治期!AL$1)</f>
        <v>0</v>
      </c>
      <c r="AM25">
        <f>COUNTIFS(DATA!$B:$B, 明治期!$A25, DATA!$C:$C, 明治期!AM$1)</f>
        <v>0</v>
      </c>
      <c r="AN25">
        <f>COUNTIFS(DATA!$B:$B, 明治期!$A25, DATA!$C:$C, 明治期!AN$1)</f>
        <v>0</v>
      </c>
      <c r="AO25">
        <f>COUNTIFS(DATA!$B:$B, 明治期!$A25, DATA!$C:$C, 明治期!AO$1)</f>
        <v>0</v>
      </c>
      <c r="AP25">
        <f>COUNTIFS(DATA!$B:$B, 明治期!$A25, DATA!$C:$C, 明治期!AP$1)</f>
        <v>0</v>
      </c>
      <c r="AQ25">
        <f>COUNTIFS(DATA!$B:$B, 明治期!$A25, DATA!$C:$C, 明治期!AQ$1)</f>
        <v>0</v>
      </c>
      <c r="AR25">
        <f>COUNTIFS(DATA!$B:$B, 明治期!$A25, DATA!$C:$C, 明治期!AR$1)</f>
        <v>0</v>
      </c>
      <c r="AS25">
        <f>COUNTIFS(DATA!$B:$B, 明治期!$A25, DATA!$C:$C, 明治期!AS$1)</f>
        <v>0</v>
      </c>
      <c r="AT25">
        <f>COUNTIFS(DATA!$B:$B, 明治期!$A25, DATA!$C:$C, 明治期!AT$1)</f>
        <v>0</v>
      </c>
      <c r="AU25">
        <f>COUNTIFS(DATA!$B:$B, 明治期!$A25, DATA!$C:$C, 明治期!AU$1)</f>
        <v>0</v>
      </c>
      <c r="AV25">
        <f>COUNTIFS(DATA!$B:$B, 明治期!$A25, DATA!$C:$C, 明治期!AV$1)</f>
        <v>0</v>
      </c>
      <c r="AW25">
        <f>COUNTIFS(DATA!$B:$B, 明治期!$A25, DATA!$C:$C, 明治期!AW$1)</f>
        <v>0</v>
      </c>
      <c r="AX25">
        <f>COUNTIFS(DATA!$B:$B, 明治期!$A25, DATA!$C:$C, 明治期!AX$1)</f>
        <v>0</v>
      </c>
      <c r="AZ25">
        <f t="shared" si="0"/>
        <v>2</v>
      </c>
      <c r="BD25">
        <f t="shared" si="1"/>
        <v>1891</v>
      </c>
      <c r="BE25">
        <f>COUNTIFS(DATA!$B:$B, 明治期!$A25, DATA!$E:$E, 明治期!BE$1)</f>
        <v>0</v>
      </c>
      <c r="BF25">
        <f>COUNTIFS(DATA!$B:$B, 明治期!$A25, DATA!$E:$E, 明治期!BF$1)</f>
        <v>0</v>
      </c>
      <c r="BG25">
        <f>COUNTIFS(DATA!$B:$B, 明治期!$A25, DATA!$E:$E, 明治期!BG$1)</f>
        <v>4</v>
      </c>
      <c r="BH25">
        <f>COUNTIFS(DATA!$B:$B, 明治期!$A25, DATA!$E:$E, 明治期!BH$1)</f>
        <v>0</v>
      </c>
      <c r="BK25">
        <f t="shared" si="2"/>
        <v>1891</v>
      </c>
      <c r="BL25">
        <f>COUNTIFS(DATA!$B:$B, 明治期!$A25, DATA!$F:$F, 明治期!BL$1)</f>
        <v>4</v>
      </c>
      <c r="BM25">
        <f>COUNTIFS(DATA!$B:$B, 明治期!$A25, DATA!$F:$F, 明治期!BM$1)</f>
        <v>0</v>
      </c>
      <c r="BP25">
        <f t="shared" si="3"/>
        <v>1891</v>
      </c>
      <c r="BQ25">
        <f>COUNTIFS(DATA!$B:$B, 明治期!$A25, DATA!$G:$G, 明治期!BQ$1)</f>
        <v>0</v>
      </c>
      <c r="BR25">
        <f>COUNTIFS(DATA!$B:$B, 明治期!$A25, DATA!$G:$G, 明治期!BR$1)</f>
        <v>4</v>
      </c>
      <c r="BU25">
        <f t="shared" si="4"/>
        <v>1891</v>
      </c>
      <c r="BV25">
        <f>COUNTIFS(DATA!$B:$B, 明治期!$A25, DATA!$I:$I, 明治期!BV$1)</f>
        <v>0</v>
      </c>
      <c r="BW25">
        <f>COUNTIFS(DATA!$B:$B, 明治期!$A25, DATA!$I:$I, 明治期!BW$1)</f>
        <v>0</v>
      </c>
      <c r="BX25">
        <f>COUNTIFS(DATA!$B:$B, 明治期!$A25, DATA!$I:$I, 明治期!BX$1)</f>
        <v>0</v>
      </c>
      <c r="BY25">
        <f>COUNTIFS(DATA!$B:$B, 明治期!$A25, DATA!$I:$I, 明治期!BY$1)</f>
        <v>0</v>
      </c>
      <c r="BZ25">
        <f>COUNTIFS(DATA!$B:$B, 明治期!$A25, DATA!$I:$I, 明治期!BZ$1)</f>
        <v>0</v>
      </c>
      <c r="CA25">
        <f>COUNTIFS(DATA!$B:$B, 明治期!$A25, DATA!$I:$I, 明治期!CA$1)</f>
        <v>0</v>
      </c>
      <c r="CB25">
        <f>COUNTIFS(DATA!$B:$B, 明治期!$A25, DATA!$I:$I, 明治期!CB$1)</f>
        <v>0</v>
      </c>
      <c r="CC25">
        <f>COUNTIFS(DATA!$B:$B, 明治期!$A25, DATA!$I:$I, 明治期!CC$1)</f>
        <v>0</v>
      </c>
      <c r="CD25">
        <f>COUNTIFS(DATA!$B:$B, 明治期!$A25, DATA!$I:$I, 明治期!CD$1)</f>
        <v>0</v>
      </c>
      <c r="CE25">
        <f>COUNTIFS(DATA!$B:$B, 明治期!$A25, DATA!$I:$I, 明治期!CE$1)</f>
        <v>0</v>
      </c>
      <c r="CF25">
        <f>COUNTIFS(DATA!$B:$B, 明治期!$A25, DATA!$I:$I, 明治期!CF$1)</f>
        <v>0</v>
      </c>
      <c r="CG25">
        <f>COUNTIFS(DATA!$B:$B, 明治期!$A25, DATA!$I:$I, 明治期!CG$1)</f>
        <v>0</v>
      </c>
      <c r="CH25">
        <f>COUNTIFS(DATA!$B:$B, 明治期!$A25, DATA!$I:$I, 明治期!CH$1)</f>
        <v>0</v>
      </c>
    </row>
    <row r="26" spans="1:86" x14ac:dyDescent="0.35">
      <c r="A26">
        <f t="shared" si="5"/>
        <v>1892</v>
      </c>
      <c r="B26">
        <f>COUNTIFS(DATA!$B:$B, 明治期!$A26, DATA!$C:$C, 明治期!B$1)</f>
        <v>0</v>
      </c>
      <c r="C26">
        <f>COUNTIFS(DATA!$B:$B, 明治期!$A26, DATA!$C:$C, 明治期!C$1)</f>
        <v>0</v>
      </c>
      <c r="D26">
        <f>COUNTIFS(DATA!$B:$B, 明治期!$A26, DATA!$C:$C, 明治期!D$1)</f>
        <v>0</v>
      </c>
      <c r="E26">
        <f>COUNTIFS(DATA!$B:$B, 明治期!$A26, DATA!$C:$C, 明治期!E$1)</f>
        <v>0</v>
      </c>
      <c r="F26">
        <f>COUNTIFS(DATA!$B:$B, 明治期!$A26, DATA!$C:$C, 明治期!F$1)</f>
        <v>0</v>
      </c>
      <c r="G26">
        <f>COUNTIFS(DATA!$B:$B, 明治期!$A26, DATA!$C:$C, 明治期!G$1)</f>
        <v>0</v>
      </c>
      <c r="H26">
        <f>COUNTIFS(DATA!$B:$B, 明治期!$A26, DATA!$C:$C, 明治期!H$1)</f>
        <v>0</v>
      </c>
      <c r="I26">
        <f>COUNTIFS(DATA!$B:$B, 明治期!$A26, DATA!$C:$C, 明治期!I$1)</f>
        <v>0</v>
      </c>
      <c r="J26">
        <f>COUNTIFS(DATA!$B:$B, 明治期!$A26, DATA!$C:$C, 明治期!J$1)</f>
        <v>1</v>
      </c>
      <c r="K26">
        <f>COUNTIFS(DATA!$B:$B, 明治期!$A26, DATA!$C:$C, 明治期!K$1)</f>
        <v>0</v>
      </c>
      <c r="L26">
        <f>COUNTIFS(DATA!$B:$B, 明治期!$A26, DATA!$C:$C, 明治期!L$1)</f>
        <v>0</v>
      </c>
      <c r="M26">
        <f>COUNTIFS(DATA!$B:$B, 明治期!$A26, DATA!$C:$C, 明治期!M$1)</f>
        <v>1</v>
      </c>
      <c r="N26">
        <f>COUNTIFS(DATA!$B:$B, 明治期!$A26, DATA!$C:$C, 明治期!N$1)</f>
        <v>0</v>
      </c>
      <c r="O26">
        <f>COUNTIFS(DATA!$B:$B, 明治期!$A26, DATA!$C:$C, 明治期!O$1)</f>
        <v>1</v>
      </c>
      <c r="P26">
        <f>COUNTIFS(DATA!$B:$B, 明治期!$A26, DATA!$C:$C, 明治期!P$1)</f>
        <v>1</v>
      </c>
      <c r="Q26">
        <f>COUNTIFS(DATA!$B:$B, 明治期!$A26, DATA!$C:$C, 明治期!Q$1)</f>
        <v>0</v>
      </c>
      <c r="R26">
        <f>COUNTIFS(DATA!$B:$B, 明治期!$A26, DATA!$C:$C, 明治期!R$1)</f>
        <v>0</v>
      </c>
      <c r="S26">
        <f>COUNTIFS(DATA!$B:$B, 明治期!$A26, DATA!$C:$C, 明治期!S$1)</f>
        <v>0</v>
      </c>
      <c r="T26">
        <f>COUNTIFS(DATA!$B:$B, 明治期!$A26, DATA!$C:$C, 明治期!T$1)</f>
        <v>0</v>
      </c>
      <c r="U26">
        <f>COUNTIFS(DATA!$B:$B, 明治期!$A26, DATA!$C:$C, 明治期!U$1)</f>
        <v>0</v>
      </c>
      <c r="V26">
        <f>COUNTIFS(DATA!$B:$B, 明治期!$A26, DATA!$C:$C, 明治期!V$1)</f>
        <v>0</v>
      </c>
      <c r="W26">
        <f>COUNTIFS(DATA!$B:$B, 明治期!$A26, DATA!$C:$C, 明治期!W$1)</f>
        <v>0</v>
      </c>
      <c r="X26">
        <f>COUNTIFS(DATA!$B:$B, 明治期!$A26, DATA!$C:$C, 明治期!X$1)</f>
        <v>0</v>
      </c>
      <c r="Y26">
        <f>COUNTIFS(DATA!$B:$B, 明治期!$A26, DATA!$C:$C, 明治期!Y$1)</f>
        <v>0</v>
      </c>
      <c r="Z26">
        <f>COUNTIFS(DATA!$B:$B, 明治期!$A26, DATA!$C:$C, 明治期!Z$1)</f>
        <v>0</v>
      </c>
      <c r="AA26">
        <f>COUNTIFS(DATA!$B:$B, 明治期!$A26, DATA!$C:$C, 明治期!AA$1)</f>
        <v>0</v>
      </c>
      <c r="AB26">
        <f>COUNTIFS(DATA!$B:$B, 明治期!$A26, DATA!$C:$C, 明治期!AB$1)</f>
        <v>0</v>
      </c>
      <c r="AC26">
        <f>COUNTIFS(DATA!$B:$B, 明治期!$A26, DATA!$C:$C, 明治期!AC$1)</f>
        <v>0</v>
      </c>
      <c r="AD26">
        <f>COUNTIFS(DATA!$B:$B, 明治期!$A26, DATA!$C:$C, 明治期!AD$1)</f>
        <v>0</v>
      </c>
      <c r="AE26">
        <f>COUNTIFS(DATA!$B:$B, 明治期!$A26, DATA!$C:$C, 明治期!AE$1)</f>
        <v>0</v>
      </c>
      <c r="AF26">
        <f>COUNTIFS(DATA!$B:$B, 明治期!$A26, DATA!$C:$C, 明治期!AF$1)</f>
        <v>0</v>
      </c>
      <c r="AG26">
        <f>COUNTIFS(DATA!$B:$B, 明治期!$A26, DATA!$C:$C, 明治期!AG$1)</f>
        <v>0</v>
      </c>
      <c r="AH26">
        <f>COUNTIFS(DATA!$B:$B, 明治期!$A26, DATA!$C:$C, 明治期!AH$1)</f>
        <v>0</v>
      </c>
      <c r="AI26">
        <f>COUNTIFS(DATA!$B:$B, 明治期!$A26, DATA!$C:$C, 明治期!AI$1)</f>
        <v>0</v>
      </c>
      <c r="AJ26">
        <f>COUNTIFS(DATA!$B:$B, 明治期!$A26, DATA!$C:$C, 明治期!AJ$1)</f>
        <v>0</v>
      </c>
      <c r="AK26">
        <f>COUNTIFS(DATA!$B:$B, 明治期!$A26, DATA!$C:$C, 明治期!AK$1)</f>
        <v>0</v>
      </c>
      <c r="AL26">
        <f>COUNTIFS(DATA!$B:$B, 明治期!$A26, DATA!$C:$C, 明治期!AL$1)</f>
        <v>0</v>
      </c>
      <c r="AM26">
        <f>COUNTIFS(DATA!$B:$B, 明治期!$A26, DATA!$C:$C, 明治期!AM$1)</f>
        <v>0</v>
      </c>
      <c r="AN26">
        <f>COUNTIFS(DATA!$B:$B, 明治期!$A26, DATA!$C:$C, 明治期!AN$1)</f>
        <v>0</v>
      </c>
      <c r="AO26">
        <f>COUNTIFS(DATA!$B:$B, 明治期!$A26, DATA!$C:$C, 明治期!AO$1)</f>
        <v>0</v>
      </c>
      <c r="AP26">
        <f>COUNTIFS(DATA!$B:$B, 明治期!$A26, DATA!$C:$C, 明治期!AP$1)</f>
        <v>0</v>
      </c>
      <c r="AQ26">
        <f>COUNTIFS(DATA!$B:$B, 明治期!$A26, DATA!$C:$C, 明治期!AQ$1)</f>
        <v>0</v>
      </c>
      <c r="AR26">
        <f>COUNTIFS(DATA!$B:$B, 明治期!$A26, DATA!$C:$C, 明治期!AR$1)</f>
        <v>0</v>
      </c>
      <c r="AS26">
        <f>COUNTIFS(DATA!$B:$B, 明治期!$A26, DATA!$C:$C, 明治期!AS$1)</f>
        <v>0</v>
      </c>
      <c r="AT26">
        <f>COUNTIFS(DATA!$B:$B, 明治期!$A26, DATA!$C:$C, 明治期!AT$1)</f>
        <v>0</v>
      </c>
      <c r="AU26">
        <f>COUNTIFS(DATA!$B:$B, 明治期!$A26, DATA!$C:$C, 明治期!AU$1)</f>
        <v>0</v>
      </c>
      <c r="AV26">
        <f>COUNTIFS(DATA!$B:$B, 明治期!$A26, DATA!$C:$C, 明治期!AV$1)</f>
        <v>0</v>
      </c>
      <c r="AW26">
        <f>COUNTIFS(DATA!$B:$B, 明治期!$A26, DATA!$C:$C, 明治期!AW$1)</f>
        <v>0</v>
      </c>
      <c r="AX26">
        <f>COUNTIFS(DATA!$B:$B, 明治期!$A26, DATA!$C:$C, 明治期!AX$1)</f>
        <v>0</v>
      </c>
      <c r="AZ26">
        <f t="shared" si="0"/>
        <v>1</v>
      </c>
      <c r="BD26">
        <f t="shared" si="1"/>
        <v>1892</v>
      </c>
      <c r="BE26">
        <f>COUNTIFS(DATA!$B:$B, 明治期!$A26, DATA!$E:$E, 明治期!BE$1)</f>
        <v>1</v>
      </c>
      <c r="BF26">
        <f>COUNTIFS(DATA!$B:$B, 明治期!$A26, DATA!$E:$E, 明治期!BF$1)</f>
        <v>2</v>
      </c>
      <c r="BG26">
        <f>COUNTIFS(DATA!$B:$B, 明治期!$A26, DATA!$E:$E, 明治期!BG$1)</f>
        <v>1</v>
      </c>
      <c r="BH26">
        <f>COUNTIFS(DATA!$B:$B, 明治期!$A26, DATA!$E:$E, 明治期!BH$1)</f>
        <v>0</v>
      </c>
      <c r="BK26">
        <f t="shared" si="2"/>
        <v>1892</v>
      </c>
      <c r="BL26">
        <f>COUNTIFS(DATA!$B:$B, 明治期!$A26, DATA!$F:$F, 明治期!BL$1)</f>
        <v>4</v>
      </c>
      <c r="BM26">
        <f>COUNTIFS(DATA!$B:$B, 明治期!$A26, DATA!$F:$F, 明治期!BM$1)</f>
        <v>0</v>
      </c>
      <c r="BP26">
        <f t="shared" si="3"/>
        <v>1892</v>
      </c>
      <c r="BQ26">
        <f>COUNTIFS(DATA!$B:$B, 明治期!$A26, DATA!$G:$G, 明治期!BQ$1)</f>
        <v>0</v>
      </c>
      <c r="BR26">
        <f>COUNTIFS(DATA!$B:$B, 明治期!$A26, DATA!$G:$G, 明治期!BR$1)</f>
        <v>4</v>
      </c>
      <c r="BU26">
        <f t="shared" si="4"/>
        <v>1892</v>
      </c>
      <c r="BV26">
        <f>COUNTIFS(DATA!$B:$B, 明治期!$A26, DATA!$I:$I, 明治期!BV$1)</f>
        <v>1</v>
      </c>
      <c r="BW26">
        <f>COUNTIFS(DATA!$B:$B, 明治期!$A26, DATA!$I:$I, 明治期!BW$1)</f>
        <v>1</v>
      </c>
      <c r="BX26">
        <f>COUNTIFS(DATA!$B:$B, 明治期!$A26, DATA!$I:$I, 明治期!BX$1)</f>
        <v>1</v>
      </c>
      <c r="BY26">
        <f>COUNTIFS(DATA!$B:$B, 明治期!$A26, DATA!$I:$I, 明治期!BY$1)</f>
        <v>0</v>
      </c>
      <c r="BZ26">
        <f>COUNTIFS(DATA!$B:$B, 明治期!$A26, DATA!$I:$I, 明治期!BZ$1)</f>
        <v>0</v>
      </c>
      <c r="CA26">
        <f>COUNTIFS(DATA!$B:$B, 明治期!$A26, DATA!$I:$I, 明治期!CA$1)</f>
        <v>0</v>
      </c>
      <c r="CB26">
        <f>COUNTIFS(DATA!$B:$B, 明治期!$A26, DATA!$I:$I, 明治期!CB$1)</f>
        <v>0</v>
      </c>
      <c r="CC26">
        <f>COUNTIFS(DATA!$B:$B, 明治期!$A26, DATA!$I:$I, 明治期!CC$1)</f>
        <v>0</v>
      </c>
      <c r="CD26">
        <f>COUNTIFS(DATA!$B:$B, 明治期!$A26, DATA!$I:$I, 明治期!CD$1)</f>
        <v>0</v>
      </c>
      <c r="CE26">
        <f>COUNTIFS(DATA!$B:$B, 明治期!$A26, DATA!$I:$I, 明治期!CE$1)</f>
        <v>0</v>
      </c>
      <c r="CF26">
        <f>COUNTIFS(DATA!$B:$B, 明治期!$A26, DATA!$I:$I, 明治期!CF$1)</f>
        <v>0</v>
      </c>
      <c r="CG26">
        <f>COUNTIFS(DATA!$B:$B, 明治期!$A26, DATA!$I:$I, 明治期!CG$1)</f>
        <v>0</v>
      </c>
      <c r="CH26">
        <f>COUNTIFS(DATA!$B:$B, 明治期!$A26, DATA!$I:$I, 明治期!CH$1)</f>
        <v>0</v>
      </c>
    </row>
    <row r="27" spans="1:86" x14ac:dyDescent="0.35">
      <c r="A27">
        <f t="shared" si="5"/>
        <v>1893</v>
      </c>
      <c r="B27">
        <f>COUNTIFS(DATA!$B:$B, 明治期!$A27, DATA!$C:$C, 明治期!B$1)</f>
        <v>0</v>
      </c>
      <c r="C27">
        <f>COUNTIFS(DATA!$B:$B, 明治期!$A27, DATA!$C:$C, 明治期!C$1)</f>
        <v>0</v>
      </c>
      <c r="D27">
        <f>COUNTIFS(DATA!$B:$B, 明治期!$A27, DATA!$C:$C, 明治期!D$1)</f>
        <v>0</v>
      </c>
      <c r="E27">
        <f>COUNTIFS(DATA!$B:$B, 明治期!$A27, DATA!$C:$C, 明治期!E$1)</f>
        <v>0</v>
      </c>
      <c r="F27">
        <f>COUNTIFS(DATA!$B:$B, 明治期!$A27, DATA!$C:$C, 明治期!F$1)</f>
        <v>0</v>
      </c>
      <c r="G27">
        <f>COUNTIFS(DATA!$B:$B, 明治期!$A27, DATA!$C:$C, 明治期!G$1)</f>
        <v>0</v>
      </c>
      <c r="H27">
        <f>COUNTIFS(DATA!$B:$B, 明治期!$A27, DATA!$C:$C, 明治期!H$1)</f>
        <v>0</v>
      </c>
      <c r="I27">
        <f>COUNTIFS(DATA!$B:$B, 明治期!$A27, DATA!$C:$C, 明治期!I$1)</f>
        <v>0</v>
      </c>
      <c r="J27">
        <f>COUNTIFS(DATA!$B:$B, 明治期!$A27, DATA!$C:$C, 明治期!J$1)</f>
        <v>1</v>
      </c>
      <c r="K27">
        <f>COUNTIFS(DATA!$B:$B, 明治期!$A27, DATA!$C:$C, 明治期!K$1)</f>
        <v>0</v>
      </c>
      <c r="L27">
        <f>COUNTIFS(DATA!$B:$B, 明治期!$A27, DATA!$C:$C, 明治期!L$1)</f>
        <v>0</v>
      </c>
      <c r="M27">
        <f>COUNTIFS(DATA!$B:$B, 明治期!$A27, DATA!$C:$C, 明治期!M$1)</f>
        <v>0</v>
      </c>
      <c r="N27">
        <f>COUNTIFS(DATA!$B:$B, 明治期!$A27, DATA!$C:$C, 明治期!N$1)</f>
        <v>0</v>
      </c>
      <c r="O27">
        <f>COUNTIFS(DATA!$B:$B, 明治期!$A27, DATA!$C:$C, 明治期!O$1)</f>
        <v>0</v>
      </c>
      <c r="P27">
        <f>COUNTIFS(DATA!$B:$B, 明治期!$A27, DATA!$C:$C, 明治期!P$1)</f>
        <v>1</v>
      </c>
      <c r="Q27">
        <f>COUNTIFS(DATA!$B:$B, 明治期!$A27, DATA!$C:$C, 明治期!Q$1)</f>
        <v>0</v>
      </c>
      <c r="R27">
        <f>COUNTIFS(DATA!$B:$B, 明治期!$A27, DATA!$C:$C, 明治期!R$1)</f>
        <v>0</v>
      </c>
      <c r="S27">
        <f>COUNTIFS(DATA!$B:$B, 明治期!$A27, DATA!$C:$C, 明治期!S$1)</f>
        <v>0</v>
      </c>
      <c r="T27">
        <f>COUNTIFS(DATA!$B:$B, 明治期!$A27, DATA!$C:$C, 明治期!T$1)</f>
        <v>0</v>
      </c>
      <c r="U27">
        <f>COUNTIFS(DATA!$B:$B, 明治期!$A27, DATA!$C:$C, 明治期!U$1)</f>
        <v>0</v>
      </c>
      <c r="V27">
        <f>COUNTIFS(DATA!$B:$B, 明治期!$A27, DATA!$C:$C, 明治期!V$1)</f>
        <v>0</v>
      </c>
      <c r="W27">
        <f>COUNTIFS(DATA!$B:$B, 明治期!$A27, DATA!$C:$C, 明治期!W$1)</f>
        <v>0</v>
      </c>
      <c r="X27">
        <f>COUNTIFS(DATA!$B:$B, 明治期!$A27, DATA!$C:$C, 明治期!X$1)</f>
        <v>0</v>
      </c>
      <c r="Y27">
        <f>COUNTIFS(DATA!$B:$B, 明治期!$A27, DATA!$C:$C, 明治期!Y$1)</f>
        <v>0</v>
      </c>
      <c r="Z27">
        <f>COUNTIFS(DATA!$B:$B, 明治期!$A27, DATA!$C:$C, 明治期!Z$1)</f>
        <v>0</v>
      </c>
      <c r="AA27">
        <f>COUNTIFS(DATA!$B:$B, 明治期!$A27, DATA!$C:$C, 明治期!AA$1)</f>
        <v>0</v>
      </c>
      <c r="AB27">
        <f>COUNTIFS(DATA!$B:$B, 明治期!$A27, DATA!$C:$C, 明治期!AB$1)</f>
        <v>0</v>
      </c>
      <c r="AC27">
        <f>COUNTIFS(DATA!$B:$B, 明治期!$A27, DATA!$C:$C, 明治期!AC$1)</f>
        <v>0</v>
      </c>
      <c r="AD27">
        <f>COUNTIFS(DATA!$B:$B, 明治期!$A27, DATA!$C:$C, 明治期!AD$1)</f>
        <v>1</v>
      </c>
      <c r="AE27">
        <f>COUNTIFS(DATA!$B:$B, 明治期!$A27, DATA!$C:$C, 明治期!AE$1)</f>
        <v>1</v>
      </c>
      <c r="AF27">
        <f>COUNTIFS(DATA!$B:$B, 明治期!$A27, DATA!$C:$C, 明治期!AF$1)</f>
        <v>0</v>
      </c>
      <c r="AG27">
        <f>COUNTIFS(DATA!$B:$B, 明治期!$A27, DATA!$C:$C, 明治期!AG$1)</f>
        <v>2</v>
      </c>
      <c r="AH27">
        <f>COUNTIFS(DATA!$B:$B, 明治期!$A27, DATA!$C:$C, 明治期!AH$1)</f>
        <v>0</v>
      </c>
      <c r="AI27">
        <f>COUNTIFS(DATA!$B:$B, 明治期!$A27, DATA!$C:$C, 明治期!AI$1)</f>
        <v>0</v>
      </c>
      <c r="AJ27">
        <f>COUNTIFS(DATA!$B:$B, 明治期!$A27, DATA!$C:$C, 明治期!AJ$1)</f>
        <v>0</v>
      </c>
      <c r="AK27">
        <f>COUNTIFS(DATA!$B:$B, 明治期!$A27, DATA!$C:$C, 明治期!AK$1)</f>
        <v>0</v>
      </c>
      <c r="AL27">
        <f>COUNTIFS(DATA!$B:$B, 明治期!$A27, DATA!$C:$C, 明治期!AL$1)</f>
        <v>0</v>
      </c>
      <c r="AM27">
        <f>COUNTIFS(DATA!$B:$B, 明治期!$A27, DATA!$C:$C, 明治期!AM$1)</f>
        <v>0</v>
      </c>
      <c r="AN27">
        <f>COUNTIFS(DATA!$B:$B, 明治期!$A27, DATA!$C:$C, 明治期!AN$1)</f>
        <v>0</v>
      </c>
      <c r="AO27">
        <f>COUNTIFS(DATA!$B:$B, 明治期!$A27, DATA!$C:$C, 明治期!AO$1)</f>
        <v>0</v>
      </c>
      <c r="AP27">
        <f>COUNTIFS(DATA!$B:$B, 明治期!$A27, DATA!$C:$C, 明治期!AP$1)</f>
        <v>0</v>
      </c>
      <c r="AQ27">
        <f>COUNTIFS(DATA!$B:$B, 明治期!$A27, DATA!$C:$C, 明治期!AQ$1)</f>
        <v>0</v>
      </c>
      <c r="AR27">
        <f>COUNTIFS(DATA!$B:$B, 明治期!$A27, DATA!$C:$C, 明治期!AR$1)</f>
        <v>0</v>
      </c>
      <c r="AS27">
        <f>COUNTIFS(DATA!$B:$B, 明治期!$A27, DATA!$C:$C, 明治期!AS$1)</f>
        <v>0</v>
      </c>
      <c r="AT27">
        <f>COUNTIFS(DATA!$B:$B, 明治期!$A27, DATA!$C:$C, 明治期!AT$1)</f>
        <v>0</v>
      </c>
      <c r="AU27">
        <f>COUNTIFS(DATA!$B:$B, 明治期!$A27, DATA!$C:$C, 明治期!AU$1)</f>
        <v>0</v>
      </c>
      <c r="AV27">
        <f>COUNTIFS(DATA!$B:$B, 明治期!$A27, DATA!$C:$C, 明治期!AV$1)</f>
        <v>0</v>
      </c>
      <c r="AW27">
        <f>COUNTIFS(DATA!$B:$B, 明治期!$A27, DATA!$C:$C, 明治期!AW$1)</f>
        <v>0</v>
      </c>
      <c r="AX27">
        <f>COUNTIFS(DATA!$B:$B, 明治期!$A27, DATA!$C:$C, 明治期!AX$1)</f>
        <v>0</v>
      </c>
      <c r="AZ27">
        <f t="shared" si="0"/>
        <v>1</v>
      </c>
      <c r="BD27">
        <f t="shared" si="1"/>
        <v>1893</v>
      </c>
      <c r="BE27">
        <f>COUNTIFS(DATA!$B:$B, 明治期!$A27, DATA!$E:$E, 明治期!BE$1)</f>
        <v>1</v>
      </c>
      <c r="BF27">
        <f>COUNTIFS(DATA!$B:$B, 明治期!$A27, DATA!$E:$E, 明治期!BF$1)</f>
        <v>1</v>
      </c>
      <c r="BG27">
        <f>COUNTIFS(DATA!$B:$B, 明治期!$A27, DATA!$E:$E, 明治期!BG$1)</f>
        <v>4</v>
      </c>
      <c r="BH27">
        <f>COUNTIFS(DATA!$B:$B, 明治期!$A27, DATA!$E:$E, 明治期!BH$1)</f>
        <v>0</v>
      </c>
      <c r="BK27">
        <f t="shared" si="2"/>
        <v>1893</v>
      </c>
      <c r="BL27">
        <f>COUNTIFS(DATA!$B:$B, 明治期!$A27, DATA!$F:$F, 明治期!BL$1)</f>
        <v>6</v>
      </c>
      <c r="BM27">
        <f>COUNTIFS(DATA!$B:$B, 明治期!$A27, DATA!$F:$F, 明治期!BM$1)</f>
        <v>0</v>
      </c>
      <c r="BP27">
        <f t="shared" si="3"/>
        <v>1893</v>
      </c>
      <c r="BQ27">
        <f>COUNTIFS(DATA!$B:$B, 明治期!$A27, DATA!$G:$G, 明治期!BQ$1)</f>
        <v>2</v>
      </c>
      <c r="BR27">
        <f>COUNTIFS(DATA!$B:$B, 明治期!$A27, DATA!$G:$G, 明治期!BR$1)</f>
        <v>4</v>
      </c>
      <c r="BU27">
        <f t="shared" si="4"/>
        <v>1893</v>
      </c>
      <c r="BV27">
        <f>COUNTIFS(DATA!$B:$B, 明治期!$A27, DATA!$I:$I, 明治期!BV$1)</f>
        <v>0</v>
      </c>
      <c r="BW27">
        <f>COUNTIFS(DATA!$B:$B, 明治期!$A27, DATA!$I:$I, 明治期!BW$1)</f>
        <v>1</v>
      </c>
      <c r="BX27">
        <f>COUNTIFS(DATA!$B:$B, 明治期!$A27, DATA!$I:$I, 明治期!BX$1)</f>
        <v>1</v>
      </c>
      <c r="BY27">
        <f>COUNTIFS(DATA!$B:$B, 明治期!$A27, DATA!$I:$I, 明治期!BY$1)</f>
        <v>0</v>
      </c>
      <c r="BZ27">
        <f>COUNTIFS(DATA!$B:$B, 明治期!$A27, DATA!$I:$I, 明治期!BZ$1)</f>
        <v>0</v>
      </c>
      <c r="CA27">
        <f>COUNTIFS(DATA!$B:$B, 明治期!$A27, DATA!$I:$I, 明治期!CA$1)</f>
        <v>0</v>
      </c>
      <c r="CB27">
        <f>COUNTIFS(DATA!$B:$B, 明治期!$A27, DATA!$I:$I, 明治期!CB$1)</f>
        <v>0</v>
      </c>
      <c r="CC27">
        <f>COUNTIFS(DATA!$B:$B, 明治期!$A27, DATA!$I:$I, 明治期!CC$1)</f>
        <v>0</v>
      </c>
      <c r="CD27">
        <f>COUNTIFS(DATA!$B:$B, 明治期!$A27, DATA!$I:$I, 明治期!CD$1)</f>
        <v>0</v>
      </c>
      <c r="CE27">
        <f>COUNTIFS(DATA!$B:$B, 明治期!$A27, DATA!$I:$I, 明治期!CE$1)</f>
        <v>0</v>
      </c>
      <c r="CF27">
        <f>COUNTIFS(DATA!$B:$B, 明治期!$A27, DATA!$I:$I, 明治期!CF$1)</f>
        <v>0</v>
      </c>
      <c r="CG27">
        <f>COUNTIFS(DATA!$B:$B, 明治期!$A27, DATA!$I:$I, 明治期!CG$1)</f>
        <v>0</v>
      </c>
      <c r="CH27">
        <f>COUNTIFS(DATA!$B:$B, 明治期!$A27, DATA!$I:$I, 明治期!CH$1)</f>
        <v>0</v>
      </c>
    </row>
    <row r="28" spans="1:86" x14ac:dyDescent="0.35">
      <c r="A28">
        <f t="shared" si="5"/>
        <v>1894</v>
      </c>
      <c r="B28">
        <f>COUNTIFS(DATA!$B:$B, 明治期!$A28, DATA!$C:$C, 明治期!B$1)</f>
        <v>0</v>
      </c>
      <c r="C28">
        <f>COUNTIFS(DATA!$B:$B, 明治期!$A28, DATA!$C:$C, 明治期!C$1)</f>
        <v>0</v>
      </c>
      <c r="D28">
        <f>COUNTIFS(DATA!$B:$B, 明治期!$A28, DATA!$C:$C, 明治期!D$1)</f>
        <v>0</v>
      </c>
      <c r="E28">
        <f>COUNTIFS(DATA!$B:$B, 明治期!$A28, DATA!$C:$C, 明治期!E$1)</f>
        <v>0</v>
      </c>
      <c r="F28">
        <f>COUNTIFS(DATA!$B:$B, 明治期!$A28, DATA!$C:$C, 明治期!F$1)</f>
        <v>0</v>
      </c>
      <c r="G28">
        <f>COUNTIFS(DATA!$B:$B, 明治期!$A28, DATA!$C:$C, 明治期!G$1)</f>
        <v>0</v>
      </c>
      <c r="H28">
        <f>COUNTIFS(DATA!$B:$B, 明治期!$A28, DATA!$C:$C, 明治期!H$1)</f>
        <v>0</v>
      </c>
      <c r="I28">
        <f>COUNTIFS(DATA!$B:$B, 明治期!$A28, DATA!$C:$C, 明治期!I$1)</f>
        <v>0</v>
      </c>
      <c r="J28">
        <f>COUNTIFS(DATA!$B:$B, 明治期!$A28, DATA!$C:$C, 明治期!J$1)</f>
        <v>0</v>
      </c>
      <c r="K28">
        <f>COUNTIFS(DATA!$B:$B, 明治期!$A28, DATA!$C:$C, 明治期!K$1)</f>
        <v>0</v>
      </c>
      <c r="L28">
        <f>COUNTIFS(DATA!$B:$B, 明治期!$A28, DATA!$C:$C, 明治期!L$1)</f>
        <v>0</v>
      </c>
      <c r="M28">
        <f>COUNTIFS(DATA!$B:$B, 明治期!$A28, DATA!$C:$C, 明治期!M$1)</f>
        <v>0</v>
      </c>
      <c r="N28">
        <f>COUNTIFS(DATA!$B:$B, 明治期!$A28, DATA!$C:$C, 明治期!N$1)</f>
        <v>0</v>
      </c>
      <c r="O28">
        <f>COUNTIFS(DATA!$B:$B, 明治期!$A28, DATA!$C:$C, 明治期!O$1)</f>
        <v>0</v>
      </c>
      <c r="P28">
        <f>COUNTIFS(DATA!$B:$B, 明治期!$A28, DATA!$C:$C, 明治期!P$1)</f>
        <v>0</v>
      </c>
      <c r="Q28">
        <f>COUNTIFS(DATA!$B:$B, 明治期!$A28, DATA!$C:$C, 明治期!Q$1)</f>
        <v>0</v>
      </c>
      <c r="R28">
        <f>COUNTIFS(DATA!$B:$B, 明治期!$A28, DATA!$C:$C, 明治期!R$1)</f>
        <v>0</v>
      </c>
      <c r="S28">
        <f>COUNTIFS(DATA!$B:$B, 明治期!$A28, DATA!$C:$C, 明治期!S$1)</f>
        <v>0</v>
      </c>
      <c r="T28">
        <f>COUNTIFS(DATA!$B:$B, 明治期!$A28, DATA!$C:$C, 明治期!T$1)</f>
        <v>0</v>
      </c>
      <c r="U28">
        <f>COUNTIFS(DATA!$B:$B, 明治期!$A28, DATA!$C:$C, 明治期!U$1)</f>
        <v>0</v>
      </c>
      <c r="V28">
        <f>COUNTIFS(DATA!$B:$B, 明治期!$A28, DATA!$C:$C, 明治期!V$1)</f>
        <v>0</v>
      </c>
      <c r="W28">
        <f>COUNTIFS(DATA!$B:$B, 明治期!$A28, DATA!$C:$C, 明治期!W$1)</f>
        <v>0</v>
      </c>
      <c r="X28">
        <f>COUNTIFS(DATA!$B:$B, 明治期!$A28, DATA!$C:$C, 明治期!X$1)</f>
        <v>0</v>
      </c>
      <c r="Y28">
        <f>COUNTIFS(DATA!$B:$B, 明治期!$A28, DATA!$C:$C, 明治期!Y$1)</f>
        <v>1</v>
      </c>
      <c r="Z28">
        <f>COUNTIFS(DATA!$B:$B, 明治期!$A28, DATA!$C:$C, 明治期!Z$1)</f>
        <v>0</v>
      </c>
      <c r="AA28">
        <f>COUNTIFS(DATA!$B:$B, 明治期!$A28, DATA!$C:$C, 明治期!AA$1)</f>
        <v>0</v>
      </c>
      <c r="AB28">
        <f>COUNTIFS(DATA!$B:$B, 明治期!$A28, DATA!$C:$C, 明治期!AB$1)</f>
        <v>0</v>
      </c>
      <c r="AC28">
        <f>COUNTIFS(DATA!$B:$B, 明治期!$A28, DATA!$C:$C, 明治期!AC$1)</f>
        <v>0</v>
      </c>
      <c r="AD28">
        <f>COUNTIFS(DATA!$B:$B, 明治期!$A28, DATA!$C:$C, 明治期!AD$1)</f>
        <v>1</v>
      </c>
      <c r="AE28">
        <f>COUNTIFS(DATA!$B:$B, 明治期!$A28, DATA!$C:$C, 明治期!AE$1)</f>
        <v>3</v>
      </c>
      <c r="AF28">
        <f>COUNTIFS(DATA!$B:$B, 明治期!$A28, DATA!$C:$C, 明治期!AF$1)</f>
        <v>0</v>
      </c>
      <c r="AG28">
        <f>COUNTIFS(DATA!$B:$B, 明治期!$A28, DATA!$C:$C, 明治期!AG$1)</f>
        <v>0</v>
      </c>
      <c r="AH28">
        <f>COUNTIFS(DATA!$B:$B, 明治期!$A28, DATA!$C:$C, 明治期!AH$1)</f>
        <v>0</v>
      </c>
      <c r="AI28">
        <f>COUNTIFS(DATA!$B:$B, 明治期!$A28, DATA!$C:$C, 明治期!AI$1)</f>
        <v>0</v>
      </c>
      <c r="AJ28">
        <f>COUNTIFS(DATA!$B:$B, 明治期!$A28, DATA!$C:$C, 明治期!AJ$1)</f>
        <v>0</v>
      </c>
      <c r="AK28">
        <f>COUNTIFS(DATA!$B:$B, 明治期!$A28, DATA!$C:$C, 明治期!AK$1)</f>
        <v>0</v>
      </c>
      <c r="AL28">
        <f>COUNTIFS(DATA!$B:$B, 明治期!$A28, DATA!$C:$C, 明治期!AL$1)</f>
        <v>0</v>
      </c>
      <c r="AM28">
        <f>COUNTIFS(DATA!$B:$B, 明治期!$A28, DATA!$C:$C, 明治期!AM$1)</f>
        <v>0</v>
      </c>
      <c r="AN28">
        <f>COUNTIFS(DATA!$B:$B, 明治期!$A28, DATA!$C:$C, 明治期!AN$1)</f>
        <v>0</v>
      </c>
      <c r="AO28">
        <f>COUNTIFS(DATA!$B:$B, 明治期!$A28, DATA!$C:$C, 明治期!AO$1)</f>
        <v>0</v>
      </c>
      <c r="AP28">
        <f>COUNTIFS(DATA!$B:$B, 明治期!$A28, DATA!$C:$C, 明治期!AP$1)</f>
        <v>0</v>
      </c>
      <c r="AQ28">
        <f>COUNTIFS(DATA!$B:$B, 明治期!$A28, DATA!$C:$C, 明治期!AQ$1)</f>
        <v>0</v>
      </c>
      <c r="AR28">
        <f>COUNTIFS(DATA!$B:$B, 明治期!$A28, DATA!$C:$C, 明治期!AR$1)</f>
        <v>0</v>
      </c>
      <c r="AS28">
        <f>COUNTIFS(DATA!$B:$B, 明治期!$A28, DATA!$C:$C, 明治期!AS$1)</f>
        <v>0</v>
      </c>
      <c r="AT28">
        <f>COUNTIFS(DATA!$B:$B, 明治期!$A28, DATA!$C:$C, 明治期!AT$1)</f>
        <v>0</v>
      </c>
      <c r="AU28">
        <f>COUNTIFS(DATA!$B:$B, 明治期!$A28, DATA!$C:$C, 明治期!AU$1)</f>
        <v>0</v>
      </c>
      <c r="AV28">
        <f>COUNTIFS(DATA!$B:$B, 明治期!$A28, DATA!$C:$C, 明治期!AV$1)</f>
        <v>0</v>
      </c>
      <c r="AW28">
        <f>COUNTIFS(DATA!$B:$B, 明治期!$A28, DATA!$C:$C, 明治期!AW$1)</f>
        <v>0</v>
      </c>
      <c r="AX28">
        <f>COUNTIFS(DATA!$B:$B, 明治期!$A28, DATA!$C:$C, 明治期!AX$1)</f>
        <v>0</v>
      </c>
      <c r="AZ28">
        <f t="shared" si="0"/>
        <v>0</v>
      </c>
      <c r="BD28">
        <f t="shared" si="1"/>
        <v>1894</v>
      </c>
      <c r="BE28">
        <f>COUNTIFS(DATA!$B:$B, 明治期!$A28, DATA!$E:$E, 明治期!BE$1)</f>
        <v>0</v>
      </c>
      <c r="BF28">
        <f>COUNTIFS(DATA!$B:$B, 明治期!$A28, DATA!$E:$E, 明治期!BF$1)</f>
        <v>0</v>
      </c>
      <c r="BG28">
        <f>COUNTIFS(DATA!$B:$B, 明治期!$A28, DATA!$E:$E, 明治期!BG$1)</f>
        <v>5</v>
      </c>
      <c r="BH28">
        <f>COUNTIFS(DATA!$B:$B, 明治期!$A28, DATA!$E:$E, 明治期!BH$1)</f>
        <v>0</v>
      </c>
      <c r="BK28">
        <f t="shared" si="2"/>
        <v>1894</v>
      </c>
      <c r="BL28">
        <f>COUNTIFS(DATA!$B:$B, 明治期!$A28, DATA!$F:$F, 明治期!BL$1)</f>
        <v>5</v>
      </c>
      <c r="BM28">
        <f>COUNTIFS(DATA!$B:$B, 明治期!$A28, DATA!$F:$F, 明治期!BM$1)</f>
        <v>0</v>
      </c>
      <c r="BP28">
        <f t="shared" si="3"/>
        <v>1894</v>
      </c>
      <c r="BQ28">
        <f>COUNTIFS(DATA!$B:$B, 明治期!$A28, DATA!$G:$G, 明治期!BQ$1)</f>
        <v>0</v>
      </c>
      <c r="BR28">
        <f>COUNTIFS(DATA!$B:$B, 明治期!$A28, DATA!$G:$G, 明治期!BR$1)</f>
        <v>5</v>
      </c>
      <c r="BU28">
        <f t="shared" si="4"/>
        <v>1894</v>
      </c>
      <c r="BV28">
        <f>COUNTIFS(DATA!$B:$B, 明治期!$A28, DATA!$I:$I, 明治期!BV$1)</f>
        <v>0</v>
      </c>
      <c r="BW28">
        <f>COUNTIFS(DATA!$B:$B, 明治期!$A28, DATA!$I:$I, 明治期!BW$1)</f>
        <v>0</v>
      </c>
      <c r="BX28">
        <f>COUNTIFS(DATA!$B:$B, 明治期!$A28, DATA!$I:$I, 明治期!BX$1)</f>
        <v>0</v>
      </c>
      <c r="BY28">
        <f>COUNTIFS(DATA!$B:$B, 明治期!$A28, DATA!$I:$I, 明治期!BY$1)</f>
        <v>0</v>
      </c>
      <c r="BZ28">
        <f>COUNTIFS(DATA!$B:$B, 明治期!$A28, DATA!$I:$I, 明治期!BZ$1)</f>
        <v>0</v>
      </c>
      <c r="CA28">
        <f>COUNTIFS(DATA!$B:$B, 明治期!$A28, DATA!$I:$I, 明治期!CA$1)</f>
        <v>0</v>
      </c>
      <c r="CB28">
        <f>COUNTIFS(DATA!$B:$B, 明治期!$A28, DATA!$I:$I, 明治期!CB$1)</f>
        <v>0</v>
      </c>
      <c r="CC28">
        <f>COUNTIFS(DATA!$B:$B, 明治期!$A28, DATA!$I:$I, 明治期!CC$1)</f>
        <v>0</v>
      </c>
      <c r="CD28">
        <f>COUNTIFS(DATA!$B:$B, 明治期!$A28, DATA!$I:$I, 明治期!CD$1)</f>
        <v>0</v>
      </c>
      <c r="CE28">
        <f>COUNTIFS(DATA!$B:$B, 明治期!$A28, DATA!$I:$I, 明治期!CE$1)</f>
        <v>0</v>
      </c>
      <c r="CF28">
        <f>COUNTIFS(DATA!$B:$B, 明治期!$A28, DATA!$I:$I, 明治期!CF$1)</f>
        <v>0</v>
      </c>
      <c r="CG28">
        <f>COUNTIFS(DATA!$B:$B, 明治期!$A28, DATA!$I:$I, 明治期!CG$1)</f>
        <v>0</v>
      </c>
      <c r="CH28">
        <f>COUNTIFS(DATA!$B:$B, 明治期!$A28, DATA!$I:$I, 明治期!CH$1)</f>
        <v>0</v>
      </c>
    </row>
    <row r="29" spans="1:86" x14ac:dyDescent="0.35">
      <c r="A29">
        <f t="shared" si="5"/>
        <v>1895</v>
      </c>
      <c r="B29">
        <f>COUNTIFS(DATA!$B:$B, 明治期!$A29, DATA!$C:$C, 明治期!B$1)</f>
        <v>0</v>
      </c>
      <c r="C29">
        <f>COUNTIFS(DATA!$B:$B, 明治期!$A29, DATA!$C:$C, 明治期!C$1)</f>
        <v>0</v>
      </c>
      <c r="D29">
        <f>COUNTIFS(DATA!$B:$B, 明治期!$A29, DATA!$C:$C, 明治期!D$1)</f>
        <v>0</v>
      </c>
      <c r="E29">
        <f>COUNTIFS(DATA!$B:$B, 明治期!$A29, DATA!$C:$C, 明治期!E$1)</f>
        <v>0</v>
      </c>
      <c r="F29">
        <f>COUNTIFS(DATA!$B:$B, 明治期!$A29, DATA!$C:$C, 明治期!F$1)</f>
        <v>0</v>
      </c>
      <c r="G29">
        <f>COUNTIFS(DATA!$B:$B, 明治期!$A29, DATA!$C:$C, 明治期!G$1)</f>
        <v>0</v>
      </c>
      <c r="H29">
        <f>COUNTIFS(DATA!$B:$B, 明治期!$A29, DATA!$C:$C, 明治期!H$1)</f>
        <v>0</v>
      </c>
      <c r="I29">
        <f>COUNTIFS(DATA!$B:$B, 明治期!$A29, DATA!$C:$C, 明治期!I$1)</f>
        <v>0</v>
      </c>
      <c r="J29">
        <f>COUNTIFS(DATA!$B:$B, 明治期!$A29, DATA!$C:$C, 明治期!J$1)</f>
        <v>0</v>
      </c>
      <c r="K29">
        <f>COUNTIFS(DATA!$B:$B, 明治期!$A29, DATA!$C:$C, 明治期!K$1)</f>
        <v>0</v>
      </c>
      <c r="L29">
        <f>COUNTIFS(DATA!$B:$B, 明治期!$A29, DATA!$C:$C, 明治期!L$1)</f>
        <v>0</v>
      </c>
      <c r="M29">
        <f>COUNTIFS(DATA!$B:$B, 明治期!$A29, DATA!$C:$C, 明治期!M$1)</f>
        <v>0</v>
      </c>
      <c r="N29">
        <f>COUNTIFS(DATA!$B:$B, 明治期!$A29, DATA!$C:$C, 明治期!N$1)</f>
        <v>1</v>
      </c>
      <c r="O29">
        <f>COUNTIFS(DATA!$B:$B, 明治期!$A29, DATA!$C:$C, 明治期!O$1)</f>
        <v>0</v>
      </c>
      <c r="P29">
        <f>COUNTIFS(DATA!$B:$B, 明治期!$A29, DATA!$C:$C, 明治期!P$1)</f>
        <v>0</v>
      </c>
      <c r="Q29">
        <f>COUNTIFS(DATA!$B:$B, 明治期!$A29, DATA!$C:$C, 明治期!Q$1)</f>
        <v>0</v>
      </c>
      <c r="R29">
        <f>COUNTIFS(DATA!$B:$B, 明治期!$A29, DATA!$C:$C, 明治期!R$1)</f>
        <v>0</v>
      </c>
      <c r="S29">
        <f>COUNTIFS(DATA!$B:$B, 明治期!$A29, DATA!$C:$C, 明治期!S$1)</f>
        <v>0</v>
      </c>
      <c r="T29">
        <f>COUNTIFS(DATA!$B:$B, 明治期!$A29, DATA!$C:$C, 明治期!T$1)</f>
        <v>0</v>
      </c>
      <c r="U29">
        <f>COUNTIFS(DATA!$B:$B, 明治期!$A29, DATA!$C:$C, 明治期!U$1)</f>
        <v>0</v>
      </c>
      <c r="V29">
        <f>COUNTIFS(DATA!$B:$B, 明治期!$A29, DATA!$C:$C, 明治期!V$1)</f>
        <v>0</v>
      </c>
      <c r="W29">
        <f>COUNTIFS(DATA!$B:$B, 明治期!$A29, DATA!$C:$C, 明治期!W$1)</f>
        <v>0</v>
      </c>
      <c r="X29">
        <f>COUNTIFS(DATA!$B:$B, 明治期!$A29, DATA!$C:$C, 明治期!X$1)</f>
        <v>0</v>
      </c>
      <c r="Y29">
        <f>COUNTIFS(DATA!$B:$B, 明治期!$A29, DATA!$C:$C, 明治期!Y$1)</f>
        <v>0</v>
      </c>
      <c r="Z29">
        <f>COUNTIFS(DATA!$B:$B, 明治期!$A29, DATA!$C:$C, 明治期!Z$1)</f>
        <v>0</v>
      </c>
      <c r="AA29">
        <f>COUNTIFS(DATA!$B:$B, 明治期!$A29, DATA!$C:$C, 明治期!AA$1)</f>
        <v>0</v>
      </c>
      <c r="AB29">
        <f>COUNTIFS(DATA!$B:$B, 明治期!$A29, DATA!$C:$C, 明治期!AB$1)</f>
        <v>0</v>
      </c>
      <c r="AC29">
        <f>COUNTIFS(DATA!$B:$B, 明治期!$A29, DATA!$C:$C, 明治期!AC$1)</f>
        <v>0</v>
      </c>
      <c r="AD29">
        <f>COUNTIFS(DATA!$B:$B, 明治期!$A29, DATA!$C:$C, 明治期!AD$1)</f>
        <v>0</v>
      </c>
      <c r="AE29">
        <f>COUNTIFS(DATA!$B:$B, 明治期!$A29, DATA!$C:$C, 明治期!AE$1)</f>
        <v>0</v>
      </c>
      <c r="AF29">
        <f>COUNTIFS(DATA!$B:$B, 明治期!$A29, DATA!$C:$C, 明治期!AF$1)</f>
        <v>0</v>
      </c>
      <c r="AG29">
        <f>COUNTIFS(DATA!$B:$B, 明治期!$A29, DATA!$C:$C, 明治期!AG$1)</f>
        <v>0</v>
      </c>
      <c r="AH29">
        <f>COUNTIFS(DATA!$B:$B, 明治期!$A29, DATA!$C:$C, 明治期!AH$1)</f>
        <v>0</v>
      </c>
      <c r="AI29">
        <f>COUNTIFS(DATA!$B:$B, 明治期!$A29, DATA!$C:$C, 明治期!AI$1)</f>
        <v>0</v>
      </c>
      <c r="AJ29">
        <f>COUNTIFS(DATA!$B:$B, 明治期!$A29, DATA!$C:$C, 明治期!AJ$1)</f>
        <v>0</v>
      </c>
      <c r="AK29">
        <f>COUNTIFS(DATA!$B:$B, 明治期!$A29, DATA!$C:$C, 明治期!AK$1)</f>
        <v>0</v>
      </c>
      <c r="AL29">
        <f>COUNTIFS(DATA!$B:$B, 明治期!$A29, DATA!$C:$C, 明治期!AL$1)</f>
        <v>0</v>
      </c>
      <c r="AM29">
        <f>COUNTIFS(DATA!$B:$B, 明治期!$A29, DATA!$C:$C, 明治期!AM$1)</f>
        <v>0</v>
      </c>
      <c r="AN29">
        <f>COUNTIFS(DATA!$B:$B, 明治期!$A29, DATA!$C:$C, 明治期!AN$1)</f>
        <v>0</v>
      </c>
      <c r="AO29">
        <f>COUNTIFS(DATA!$B:$B, 明治期!$A29, DATA!$C:$C, 明治期!AO$1)</f>
        <v>0</v>
      </c>
      <c r="AP29">
        <f>COUNTIFS(DATA!$B:$B, 明治期!$A29, DATA!$C:$C, 明治期!AP$1)</f>
        <v>0</v>
      </c>
      <c r="AQ29">
        <f>COUNTIFS(DATA!$B:$B, 明治期!$A29, DATA!$C:$C, 明治期!AQ$1)</f>
        <v>0</v>
      </c>
      <c r="AR29">
        <f>COUNTIFS(DATA!$B:$B, 明治期!$A29, DATA!$C:$C, 明治期!AR$1)</f>
        <v>0</v>
      </c>
      <c r="AS29">
        <f>COUNTIFS(DATA!$B:$B, 明治期!$A29, DATA!$C:$C, 明治期!AS$1)</f>
        <v>0</v>
      </c>
      <c r="AT29">
        <f>COUNTIFS(DATA!$B:$B, 明治期!$A29, DATA!$C:$C, 明治期!AT$1)</f>
        <v>0</v>
      </c>
      <c r="AU29">
        <f>COUNTIFS(DATA!$B:$B, 明治期!$A29, DATA!$C:$C, 明治期!AU$1)</f>
        <v>0</v>
      </c>
      <c r="AV29">
        <f>COUNTIFS(DATA!$B:$B, 明治期!$A29, DATA!$C:$C, 明治期!AV$1)</f>
        <v>0</v>
      </c>
      <c r="AW29">
        <f>COUNTIFS(DATA!$B:$B, 明治期!$A29, DATA!$C:$C, 明治期!AW$1)</f>
        <v>0</v>
      </c>
      <c r="AX29">
        <f>COUNTIFS(DATA!$B:$B, 明治期!$A29, DATA!$C:$C, 明治期!AX$1)</f>
        <v>0</v>
      </c>
      <c r="AZ29">
        <f t="shared" si="0"/>
        <v>0</v>
      </c>
      <c r="BD29">
        <f t="shared" si="1"/>
        <v>1895</v>
      </c>
      <c r="BE29">
        <f>COUNTIFS(DATA!$B:$B, 明治期!$A29, DATA!$E:$E, 明治期!BE$1)</f>
        <v>0</v>
      </c>
      <c r="BF29">
        <f>COUNTIFS(DATA!$B:$B, 明治期!$A29, DATA!$E:$E, 明治期!BF$1)</f>
        <v>0</v>
      </c>
      <c r="BG29">
        <f>COUNTIFS(DATA!$B:$B, 明治期!$A29, DATA!$E:$E, 明治期!BG$1)</f>
        <v>1</v>
      </c>
      <c r="BH29">
        <f>COUNTIFS(DATA!$B:$B, 明治期!$A29, DATA!$E:$E, 明治期!BH$1)</f>
        <v>0</v>
      </c>
      <c r="BK29">
        <f t="shared" si="2"/>
        <v>1895</v>
      </c>
      <c r="BL29">
        <f>COUNTIFS(DATA!$B:$B, 明治期!$A29, DATA!$F:$F, 明治期!BL$1)</f>
        <v>0</v>
      </c>
      <c r="BM29">
        <f>COUNTIFS(DATA!$B:$B, 明治期!$A29, DATA!$F:$F, 明治期!BM$1)</f>
        <v>1</v>
      </c>
      <c r="BP29">
        <f t="shared" si="3"/>
        <v>1895</v>
      </c>
      <c r="BQ29">
        <f>COUNTIFS(DATA!$B:$B, 明治期!$A29, DATA!$G:$G, 明治期!BQ$1)</f>
        <v>0</v>
      </c>
      <c r="BR29">
        <f>COUNTIFS(DATA!$B:$B, 明治期!$A29, DATA!$G:$G, 明治期!BR$1)</f>
        <v>1</v>
      </c>
      <c r="BU29">
        <f t="shared" si="4"/>
        <v>1895</v>
      </c>
      <c r="BV29">
        <f>COUNTIFS(DATA!$B:$B, 明治期!$A29, DATA!$I:$I, 明治期!BV$1)</f>
        <v>0</v>
      </c>
      <c r="BW29">
        <f>COUNTIFS(DATA!$B:$B, 明治期!$A29, DATA!$I:$I, 明治期!BW$1)</f>
        <v>0</v>
      </c>
      <c r="BX29">
        <f>COUNTIFS(DATA!$B:$B, 明治期!$A29, DATA!$I:$I, 明治期!BX$1)</f>
        <v>0</v>
      </c>
      <c r="BY29">
        <f>COUNTIFS(DATA!$B:$B, 明治期!$A29, DATA!$I:$I, 明治期!BY$1)</f>
        <v>0</v>
      </c>
      <c r="BZ29">
        <f>COUNTIFS(DATA!$B:$B, 明治期!$A29, DATA!$I:$I, 明治期!BZ$1)</f>
        <v>0</v>
      </c>
      <c r="CA29">
        <f>COUNTIFS(DATA!$B:$B, 明治期!$A29, DATA!$I:$I, 明治期!CA$1)</f>
        <v>0</v>
      </c>
      <c r="CB29">
        <f>COUNTIFS(DATA!$B:$B, 明治期!$A29, DATA!$I:$I, 明治期!CB$1)</f>
        <v>0</v>
      </c>
      <c r="CC29">
        <f>COUNTIFS(DATA!$B:$B, 明治期!$A29, DATA!$I:$I, 明治期!CC$1)</f>
        <v>0</v>
      </c>
      <c r="CD29">
        <f>COUNTIFS(DATA!$B:$B, 明治期!$A29, DATA!$I:$I, 明治期!CD$1)</f>
        <v>0</v>
      </c>
      <c r="CE29">
        <f>COUNTIFS(DATA!$B:$B, 明治期!$A29, DATA!$I:$I, 明治期!CE$1)</f>
        <v>0</v>
      </c>
      <c r="CF29">
        <f>COUNTIFS(DATA!$B:$B, 明治期!$A29, DATA!$I:$I, 明治期!CF$1)</f>
        <v>0</v>
      </c>
      <c r="CG29">
        <f>COUNTIFS(DATA!$B:$B, 明治期!$A29, DATA!$I:$I, 明治期!CG$1)</f>
        <v>0</v>
      </c>
      <c r="CH29">
        <f>COUNTIFS(DATA!$B:$B, 明治期!$A29, DATA!$I:$I, 明治期!CH$1)</f>
        <v>0</v>
      </c>
    </row>
    <row r="30" spans="1:86" x14ac:dyDescent="0.35">
      <c r="A30">
        <f t="shared" si="5"/>
        <v>1896</v>
      </c>
      <c r="B30">
        <f>COUNTIFS(DATA!$B:$B, 明治期!$A30, DATA!$C:$C, 明治期!B$1)</f>
        <v>0</v>
      </c>
      <c r="C30">
        <f>COUNTIFS(DATA!$B:$B, 明治期!$A30, DATA!$C:$C, 明治期!C$1)</f>
        <v>0</v>
      </c>
      <c r="D30">
        <f>COUNTIFS(DATA!$B:$B, 明治期!$A30, DATA!$C:$C, 明治期!D$1)</f>
        <v>0</v>
      </c>
      <c r="E30">
        <f>COUNTIFS(DATA!$B:$B, 明治期!$A30, DATA!$C:$C, 明治期!E$1)</f>
        <v>0</v>
      </c>
      <c r="F30">
        <f>COUNTIFS(DATA!$B:$B, 明治期!$A30, DATA!$C:$C, 明治期!F$1)</f>
        <v>0</v>
      </c>
      <c r="G30">
        <f>COUNTIFS(DATA!$B:$B, 明治期!$A30, DATA!$C:$C, 明治期!G$1)</f>
        <v>0</v>
      </c>
      <c r="H30">
        <f>COUNTIFS(DATA!$B:$B, 明治期!$A30, DATA!$C:$C, 明治期!H$1)</f>
        <v>0</v>
      </c>
      <c r="I30">
        <f>COUNTIFS(DATA!$B:$B, 明治期!$A30, DATA!$C:$C, 明治期!I$1)</f>
        <v>0</v>
      </c>
      <c r="J30">
        <f>COUNTIFS(DATA!$B:$B, 明治期!$A30, DATA!$C:$C, 明治期!J$1)</f>
        <v>0</v>
      </c>
      <c r="K30">
        <f>COUNTIFS(DATA!$B:$B, 明治期!$A30, DATA!$C:$C, 明治期!K$1)</f>
        <v>0</v>
      </c>
      <c r="L30">
        <f>COUNTIFS(DATA!$B:$B, 明治期!$A30, DATA!$C:$C, 明治期!L$1)</f>
        <v>2</v>
      </c>
      <c r="M30">
        <f>COUNTIFS(DATA!$B:$B, 明治期!$A30, DATA!$C:$C, 明治期!M$1)</f>
        <v>0</v>
      </c>
      <c r="N30">
        <f>COUNTIFS(DATA!$B:$B, 明治期!$A30, DATA!$C:$C, 明治期!N$1)</f>
        <v>0</v>
      </c>
      <c r="O30">
        <f>COUNTIFS(DATA!$B:$B, 明治期!$A30, DATA!$C:$C, 明治期!O$1)</f>
        <v>0</v>
      </c>
      <c r="P30">
        <f>COUNTIFS(DATA!$B:$B, 明治期!$A30, DATA!$C:$C, 明治期!P$1)</f>
        <v>0</v>
      </c>
      <c r="Q30">
        <f>COUNTIFS(DATA!$B:$B, 明治期!$A30, DATA!$C:$C, 明治期!Q$1)</f>
        <v>1</v>
      </c>
      <c r="R30">
        <f>COUNTIFS(DATA!$B:$B, 明治期!$A30, DATA!$C:$C, 明治期!R$1)</f>
        <v>0</v>
      </c>
      <c r="S30">
        <f>COUNTIFS(DATA!$B:$B, 明治期!$A30, DATA!$C:$C, 明治期!S$1)</f>
        <v>0</v>
      </c>
      <c r="T30">
        <f>COUNTIFS(DATA!$B:$B, 明治期!$A30, DATA!$C:$C, 明治期!T$1)</f>
        <v>0</v>
      </c>
      <c r="U30">
        <f>COUNTIFS(DATA!$B:$B, 明治期!$A30, DATA!$C:$C, 明治期!U$1)</f>
        <v>0</v>
      </c>
      <c r="V30">
        <f>COUNTIFS(DATA!$B:$B, 明治期!$A30, DATA!$C:$C, 明治期!V$1)</f>
        <v>0</v>
      </c>
      <c r="W30">
        <f>COUNTIFS(DATA!$B:$B, 明治期!$A30, DATA!$C:$C, 明治期!W$1)</f>
        <v>0</v>
      </c>
      <c r="X30">
        <f>COUNTIFS(DATA!$B:$B, 明治期!$A30, DATA!$C:$C, 明治期!X$1)</f>
        <v>0</v>
      </c>
      <c r="Y30">
        <f>COUNTIFS(DATA!$B:$B, 明治期!$A30, DATA!$C:$C, 明治期!Y$1)</f>
        <v>0</v>
      </c>
      <c r="Z30">
        <f>COUNTIFS(DATA!$B:$B, 明治期!$A30, DATA!$C:$C, 明治期!Z$1)</f>
        <v>2</v>
      </c>
      <c r="AA30">
        <f>COUNTIFS(DATA!$B:$B, 明治期!$A30, DATA!$C:$C, 明治期!AA$1)</f>
        <v>0</v>
      </c>
      <c r="AB30">
        <f>COUNTIFS(DATA!$B:$B, 明治期!$A30, DATA!$C:$C, 明治期!AB$1)</f>
        <v>0</v>
      </c>
      <c r="AC30">
        <f>COUNTIFS(DATA!$B:$B, 明治期!$A30, DATA!$C:$C, 明治期!AC$1)</f>
        <v>0</v>
      </c>
      <c r="AD30">
        <f>COUNTIFS(DATA!$B:$B, 明治期!$A30, DATA!$C:$C, 明治期!AD$1)</f>
        <v>0</v>
      </c>
      <c r="AE30">
        <f>COUNTIFS(DATA!$B:$B, 明治期!$A30, DATA!$C:$C, 明治期!AE$1)</f>
        <v>1</v>
      </c>
      <c r="AF30">
        <f>COUNTIFS(DATA!$B:$B, 明治期!$A30, DATA!$C:$C, 明治期!AF$1)</f>
        <v>0</v>
      </c>
      <c r="AG30">
        <f>COUNTIFS(DATA!$B:$B, 明治期!$A30, DATA!$C:$C, 明治期!AG$1)</f>
        <v>0</v>
      </c>
      <c r="AH30">
        <f>COUNTIFS(DATA!$B:$B, 明治期!$A30, DATA!$C:$C, 明治期!AH$1)</f>
        <v>0</v>
      </c>
      <c r="AI30">
        <f>COUNTIFS(DATA!$B:$B, 明治期!$A30, DATA!$C:$C, 明治期!AI$1)</f>
        <v>0</v>
      </c>
      <c r="AJ30">
        <f>COUNTIFS(DATA!$B:$B, 明治期!$A30, DATA!$C:$C, 明治期!AJ$1)</f>
        <v>0</v>
      </c>
      <c r="AK30">
        <f>COUNTIFS(DATA!$B:$B, 明治期!$A30, DATA!$C:$C, 明治期!AK$1)</f>
        <v>0</v>
      </c>
      <c r="AL30">
        <f>COUNTIFS(DATA!$B:$B, 明治期!$A30, DATA!$C:$C, 明治期!AL$1)</f>
        <v>0</v>
      </c>
      <c r="AM30">
        <f>COUNTIFS(DATA!$B:$B, 明治期!$A30, DATA!$C:$C, 明治期!AM$1)</f>
        <v>0</v>
      </c>
      <c r="AN30">
        <f>COUNTIFS(DATA!$B:$B, 明治期!$A30, DATA!$C:$C, 明治期!AN$1)</f>
        <v>0</v>
      </c>
      <c r="AO30">
        <f>COUNTIFS(DATA!$B:$B, 明治期!$A30, DATA!$C:$C, 明治期!AO$1)</f>
        <v>0</v>
      </c>
      <c r="AP30">
        <f>COUNTIFS(DATA!$B:$B, 明治期!$A30, DATA!$C:$C, 明治期!AP$1)</f>
        <v>0</v>
      </c>
      <c r="AQ30">
        <f>COUNTIFS(DATA!$B:$B, 明治期!$A30, DATA!$C:$C, 明治期!AQ$1)</f>
        <v>0</v>
      </c>
      <c r="AR30">
        <f>COUNTIFS(DATA!$B:$B, 明治期!$A30, DATA!$C:$C, 明治期!AR$1)</f>
        <v>0</v>
      </c>
      <c r="AS30">
        <f>COUNTIFS(DATA!$B:$B, 明治期!$A30, DATA!$C:$C, 明治期!AS$1)</f>
        <v>0</v>
      </c>
      <c r="AT30">
        <f>COUNTIFS(DATA!$B:$B, 明治期!$A30, DATA!$C:$C, 明治期!AT$1)</f>
        <v>0</v>
      </c>
      <c r="AU30">
        <f>COUNTIFS(DATA!$B:$B, 明治期!$A30, DATA!$C:$C, 明治期!AU$1)</f>
        <v>0</v>
      </c>
      <c r="AV30">
        <f>COUNTIFS(DATA!$B:$B, 明治期!$A30, DATA!$C:$C, 明治期!AV$1)</f>
        <v>0</v>
      </c>
      <c r="AW30">
        <f>COUNTIFS(DATA!$B:$B, 明治期!$A30, DATA!$C:$C, 明治期!AW$1)</f>
        <v>0</v>
      </c>
      <c r="AX30">
        <f>COUNTIFS(DATA!$B:$B, 明治期!$A30, DATA!$C:$C, 明治期!AX$1)</f>
        <v>0</v>
      </c>
      <c r="AZ30">
        <f t="shared" si="0"/>
        <v>2</v>
      </c>
      <c r="BD30">
        <f t="shared" si="1"/>
        <v>1896</v>
      </c>
      <c r="BE30">
        <f>COUNTIFS(DATA!$B:$B, 明治期!$A30, DATA!$E:$E, 明治期!BE$1)</f>
        <v>0</v>
      </c>
      <c r="BF30">
        <f>COUNTIFS(DATA!$B:$B, 明治期!$A30, DATA!$E:$E, 明治期!BF$1)</f>
        <v>0</v>
      </c>
      <c r="BG30">
        <f>COUNTIFS(DATA!$B:$B, 明治期!$A30, DATA!$E:$E, 明治期!BG$1)</f>
        <v>6</v>
      </c>
      <c r="BH30">
        <f>COUNTIFS(DATA!$B:$B, 明治期!$A30, DATA!$E:$E, 明治期!BH$1)</f>
        <v>0</v>
      </c>
      <c r="BK30">
        <f t="shared" si="2"/>
        <v>1896</v>
      </c>
      <c r="BL30">
        <f>COUNTIFS(DATA!$B:$B, 明治期!$A30, DATA!$F:$F, 明治期!BL$1)</f>
        <v>6</v>
      </c>
      <c r="BM30">
        <f>COUNTIFS(DATA!$B:$B, 明治期!$A30, DATA!$F:$F, 明治期!BM$1)</f>
        <v>0</v>
      </c>
      <c r="BP30">
        <f t="shared" si="3"/>
        <v>1896</v>
      </c>
      <c r="BQ30">
        <f>COUNTIFS(DATA!$B:$B, 明治期!$A30, DATA!$G:$G, 明治期!BQ$1)</f>
        <v>0</v>
      </c>
      <c r="BR30">
        <f>COUNTIFS(DATA!$B:$B, 明治期!$A30, DATA!$G:$G, 明治期!BR$1)</f>
        <v>6</v>
      </c>
      <c r="BU30">
        <f t="shared" si="4"/>
        <v>1896</v>
      </c>
      <c r="BV30">
        <f>COUNTIFS(DATA!$B:$B, 明治期!$A30, DATA!$I:$I, 明治期!BV$1)</f>
        <v>0</v>
      </c>
      <c r="BW30">
        <f>COUNTIFS(DATA!$B:$B, 明治期!$A30, DATA!$I:$I, 明治期!BW$1)</f>
        <v>0</v>
      </c>
      <c r="BX30">
        <f>COUNTIFS(DATA!$B:$B, 明治期!$A30, DATA!$I:$I, 明治期!BX$1)</f>
        <v>0</v>
      </c>
      <c r="BY30">
        <f>COUNTIFS(DATA!$B:$B, 明治期!$A30, DATA!$I:$I, 明治期!BY$1)</f>
        <v>0</v>
      </c>
      <c r="BZ30">
        <f>COUNTIFS(DATA!$B:$B, 明治期!$A30, DATA!$I:$I, 明治期!BZ$1)</f>
        <v>0</v>
      </c>
      <c r="CA30">
        <f>COUNTIFS(DATA!$B:$B, 明治期!$A30, DATA!$I:$I, 明治期!CA$1)</f>
        <v>0</v>
      </c>
      <c r="CB30">
        <f>COUNTIFS(DATA!$B:$B, 明治期!$A30, DATA!$I:$I, 明治期!CB$1)</f>
        <v>0</v>
      </c>
      <c r="CC30">
        <f>COUNTIFS(DATA!$B:$B, 明治期!$A30, DATA!$I:$I, 明治期!CC$1)</f>
        <v>0</v>
      </c>
      <c r="CD30">
        <f>COUNTIFS(DATA!$B:$B, 明治期!$A30, DATA!$I:$I, 明治期!CD$1)</f>
        <v>0</v>
      </c>
      <c r="CE30">
        <f>COUNTIFS(DATA!$B:$B, 明治期!$A30, DATA!$I:$I, 明治期!CE$1)</f>
        <v>0</v>
      </c>
      <c r="CF30">
        <f>COUNTIFS(DATA!$B:$B, 明治期!$A30, DATA!$I:$I, 明治期!CF$1)</f>
        <v>0</v>
      </c>
      <c r="CG30">
        <f>COUNTIFS(DATA!$B:$B, 明治期!$A30, DATA!$I:$I, 明治期!CG$1)</f>
        <v>0</v>
      </c>
      <c r="CH30">
        <f>COUNTIFS(DATA!$B:$B, 明治期!$A30, DATA!$I:$I, 明治期!CH$1)</f>
        <v>0</v>
      </c>
    </row>
    <row r="31" spans="1:86" x14ac:dyDescent="0.35">
      <c r="A31">
        <f t="shared" si="5"/>
        <v>1897</v>
      </c>
      <c r="B31">
        <f>COUNTIFS(DATA!$B:$B, 明治期!$A31, DATA!$C:$C, 明治期!B$1)</f>
        <v>0</v>
      </c>
      <c r="C31">
        <f>COUNTIFS(DATA!$B:$B, 明治期!$A31, DATA!$C:$C, 明治期!C$1)</f>
        <v>0</v>
      </c>
      <c r="D31">
        <f>COUNTIFS(DATA!$B:$B, 明治期!$A31, DATA!$C:$C, 明治期!D$1)</f>
        <v>0</v>
      </c>
      <c r="E31">
        <f>COUNTIFS(DATA!$B:$B, 明治期!$A31, DATA!$C:$C, 明治期!E$1)</f>
        <v>0</v>
      </c>
      <c r="F31">
        <f>COUNTIFS(DATA!$B:$B, 明治期!$A31, DATA!$C:$C, 明治期!F$1)</f>
        <v>0</v>
      </c>
      <c r="G31">
        <f>COUNTIFS(DATA!$B:$B, 明治期!$A31, DATA!$C:$C, 明治期!G$1)</f>
        <v>0</v>
      </c>
      <c r="H31">
        <f>COUNTIFS(DATA!$B:$B, 明治期!$A31, DATA!$C:$C, 明治期!H$1)</f>
        <v>0</v>
      </c>
      <c r="I31">
        <f>COUNTIFS(DATA!$B:$B, 明治期!$A31, DATA!$C:$C, 明治期!I$1)</f>
        <v>0</v>
      </c>
      <c r="J31">
        <f>COUNTIFS(DATA!$B:$B, 明治期!$A31, DATA!$C:$C, 明治期!J$1)</f>
        <v>1</v>
      </c>
      <c r="K31">
        <f>COUNTIFS(DATA!$B:$B, 明治期!$A31, DATA!$C:$C, 明治期!K$1)</f>
        <v>0</v>
      </c>
      <c r="L31">
        <f>COUNTIFS(DATA!$B:$B, 明治期!$A31, DATA!$C:$C, 明治期!L$1)</f>
        <v>2</v>
      </c>
      <c r="M31">
        <f>COUNTIFS(DATA!$B:$B, 明治期!$A31, DATA!$C:$C, 明治期!M$1)</f>
        <v>0</v>
      </c>
      <c r="N31">
        <f>COUNTIFS(DATA!$B:$B, 明治期!$A31, DATA!$C:$C, 明治期!N$1)</f>
        <v>0</v>
      </c>
      <c r="O31">
        <f>COUNTIFS(DATA!$B:$B, 明治期!$A31, DATA!$C:$C, 明治期!O$1)</f>
        <v>1</v>
      </c>
      <c r="P31">
        <f>COUNTIFS(DATA!$B:$B, 明治期!$A31, DATA!$C:$C, 明治期!P$1)</f>
        <v>0</v>
      </c>
      <c r="Q31">
        <f>COUNTIFS(DATA!$B:$B, 明治期!$A31, DATA!$C:$C, 明治期!Q$1)</f>
        <v>0</v>
      </c>
      <c r="R31">
        <f>COUNTIFS(DATA!$B:$B, 明治期!$A31, DATA!$C:$C, 明治期!R$1)</f>
        <v>0</v>
      </c>
      <c r="S31">
        <f>COUNTIFS(DATA!$B:$B, 明治期!$A31, DATA!$C:$C, 明治期!S$1)</f>
        <v>1</v>
      </c>
      <c r="T31">
        <f>COUNTIFS(DATA!$B:$B, 明治期!$A31, DATA!$C:$C, 明治期!T$1)</f>
        <v>0</v>
      </c>
      <c r="U31">
        <f>COUNTIFS(DATA!$B:$B, 明治期!$A31, DATA!$C:$C, 明治期!U$1)</f>
        <v>0</v>
      </c>
      <c r="V31">
        <f>COUNTIFS(DATA!$B:$B, 明治期!$A31, DATA!$C:$C, 明治期!V$1)</f>
        <v>0</v>
      </c>
      <c r="W31">
        <f>COUNTIFS(DATA!$B:$B, 明治期!$A31, DATA!$C:$C, 明治期!W$1)</f>
        <v>0</v>
      </c>
      <c r="X31">
        <f>COUNTIFS(DATA!$B:$B, 明治期!$A31, DATA!$C:$C, 明治期!X$1)</f>
        <v>0</v>
      </c>
      <c r="Y31">
        <f>COUNTIFS(DATA!$B:$B, 明治期!$A31, DATA!$C:$C, 明治期!Y$1)</f>
        <v>0</v>
      </c>
      <c r="Z31">
        <f>COUNTIFS(DATA!$B:$B, 明治期!$A31, DATA!$C:$C, 明治期!Z$1)</f>
        <v>0</v>
      </c>
      <c r="AA31">
        <f>COUNTIFS(DATA!$B:$B, 明治期!$A31, DATA!$C:$C, 明治期!AA$1)</f>
        <v>0</v>
      </c>
      <c r="AB31">
        <f>COUNTIFS(DATA!$B:$B, 明治期!$A31, DATA!$C:$C, 明治期!AB$1)</f>
        <v>0</v>
      </c>
      <c r="AC31">
        <f>COUNTIFS(DATA!$B:$B, 明治期!$A31, DATA!$C:$C, 明治期!AC$1)</f>
        <v>0</v>
      </c>
      <c r="AD31">
        <f>COUNTIFS(DATA!$B:$B, 明治期!$A31, DATA!$C:$C, 明治期!AD$1)</f>
        <v>0</v>
      </c>
      <c r="AE31">
        <f>COUNTIFS(DATA!$B:$B, 明治期!$A31, DATA!$C:$C, 明治期!AE$1)</f>
        <v>0</v>
      </c>
      <c r="AF31">
        <f>COUNTIFS(DATA!$B:$B, 明治期!$A31, DATA!$C:$C, 明治期!AF$1)</f>
        <v>0</v>
      </c>
      <c r="AG31">
        <f>COUNTIFS(DATA!$B:$B, 明治期!$A31, DATA!$C:$C, 明治期!AG$1)</f>
        <v>0</v>
      </c>
      <c r="AH31">
        <f>COUNTIFS(DATA!$B:$B, 明治期!$A31, DATA!$C:$C, 明治期!AH$1)</f>
        <v>0</v>
      </c>
      <c r="AI31">
        <f>COUNTIFS(DATA!$B:$B, 明治期!$A31, DATA!$C:$C, 明治期!AI$1)</f>
        <v>0</v>
      </c>
      <c r="AJ31">
        <f>COUNTIFS(DATA!$B:$B, 明治期!$A31, DATA!$C:$C, 明治期!AJ$1)</f>
        <v>0</v>
      </c>
      <c r="AK31">
        <f>COUNTIFS(DATA!$B:$B, 明治期!$A31, DATA!$C:$C, 明治期!AK$1)</f>
        <v>0</v>
      </c>
      <c r="AL31">
        <f>COUNTIFS(DATA!$B:$B, 明治期!$A31, DATA!$C:$C, 明治期!AL$1)</f>
        <v>0</v>
      </c>
      <c r="AM31">
        <f>COUNTIFS(DATA!$B:$B, 明治期!$A31, DATA!$C:$C, 明治期!AM$1)</f>
        <v>0</v>
      </c>
      <c r="AN31">
        <f>COUNTIFS(DATA!$B:$B, 明治期!$A31, DATA!$C:$C, 明治期!AN$1)</f>
        <v>0</v>
      </c>
      <c r="AO31">
        <f>COUNTIFS(DATA!$B:$B, 明治期!$A31, DATA!$C:$C, 明治期!AO$1)</f>
        <v>0</v>
      </c>
      <c r="AP31">
        <f>COUNTIFS(DATA!$B:$B, 明治期!$A31, DATA!$C:$C, 明治期!AP$1)</f>
        <v>0</v>
      </c>
      <c r="AQ31">
        <f>COUNTIFS(DATA!$B:$B, 明治期!$A31, DATA!$C:$C, 明治期!AQ$1)</f>
        <v>0</v>
      </c>
      <c r="AR31">
        <f>COUNTIFS(DATA!$B:$B, 明治期!$A31, DATA!$C:$C, 明治期!AR$1)</f>
        <v>0</v>
      </c>
      <c r="AS31">
        <f>COUNTIFS(DATA!$B:$B, 明治期!$A31, DATA!$C:$C, 明治期!AS$1)</f>
        <v>0</v>
      </c>
      <c r="AT31">
        <f>COUNTIFS(DATA!$B:$B, 明治期!$A31, DATA!$C:$C, 明治期!AT$1)</f>
        <v>0</v>
      </c>
      <c r="AU31">
        <f>COUNTIFS(DATA!$B:$B, 明治期!$A31, DATA!$C:$C, 明治期!AU$1)</f>
        <v>0</v>
      </c>
      <c r="AV31">
        <f>COUNTIFS(DATA!$B:$B, 明治期!$A31, DATA!$C:$C, 明治期!AV$1)</f>
        <v>0</v>
      </c>
      <c r="AW31">
        <f>COUNTIFS(DATA!$B:$B, 明治期!$A31, DATA!$C:$C, 明治期!AW$1)</f>
        <v>0</v>
      </c>
      <c r="AX31">
        <f>COUNTIFS(DATA!$B:$B, 明治期!$A31, DATA!$C:$C, 明治期!AX$1)</f>
        <v>0</v>
      </c>
      <c r="AZ31">
        <f t="shared" si="0"/>
        <v>3</v>
      </c>
      <c r="BD31">
        <f t="shared" si="1"/>
        <v>1897</v>
      </c>
      <c r="BE31">
        <f>COUNTIFS(DATA!$B:$B, 明治期!$A31, DATA!$E:$E, 明治期!BE$1)</f>
        <v>0</v>
      </c>
      <c r="BF31">
        <f>COUNTIFS(DATA!$B:$B, 明治期!$A31, DATA!$E:$E, 明治期!BF$1)</f>
        <v>0</v>
      </c>
      <c r="BG31">
        <f>COUNTIFS(DATA!$B:$B, 明治期!$A31, DATA!$E:$E, 明治期!BG$1)</f>
        <v>5</v>
      </c>
      <c r="BH31">
        <f>COUNTIFS(DATA!$B:$B, 明治期!$A31, DATA!$E:$E, 明治期!BH$1)</f>
        <v>0</v>
      </c>
      <c r="BK31">
        <f t="shared" si="2"/>
        <v>1897</v>
      </c>
      <c r="BL31">
        <f>COUNTIFS(DATA!$B:$B, 明治期!$A31, DATA!$F:$F, 明治期!BL$1)</f>
        <v>5</v>
      </c>
      <c r="BM31">
        <f>COUNTIFS(DATA!$B:$B, 明治期!$A31, DATA!$F:$F, 明治期!BM$1)</f>
        <v>0</v>
      </c>
      <c r="BP31">
        <f t="shared" si="3"/>
        <v>1897</v>
      </c>
      <c r="BQ31">
        <f>COUNTIFS(DATA!$B:$B, 明治期!$A31, DATA!$G:$G, 明治期!BQ$1)</f>
        <v>0</v>
      </c>
      <c r="BR31">
        <f>COUNTIFS(DATA!$B:$B, 明治期!$A31, DATA!$G:$G, 明治期!BR$1)</f>
        <v>5</v>
      </c>
      <c r="BU31">
        <f t="shared" si="4"/>
        <v>1897</v>
      </c>
      <c r="BV31">
        <f>COUNTIFS(DATA!$B:$B, 明治期!$A31, DATA!$I:$I, 明治期!BV$1)</f>
        <v>0</v>
      </c>
      <c r="BW31">
        <f>COUNTIFS(DATA!$B:$B, 明治期!$A31, DATA!$I:$I, 明治期!BW$1)</f>
        <v>0</v>
      </c>
      <c r="BX31">
        <f>COUNTIFS(DATA!$B:$B, 明治期!$A31, DATA!$I:$I, 明治期!BX$1)</f>
        <v>0</v>
      </c>
      <c r="BY31">
        <f>COUNTIFS(DATA!$B:$B, 明治期!$A31, DATA!$I:$I, 明治期!BY$1)</f>
        <v>0</v>
      </c>
      <c r="BZ31">
        <f>COUNTIFS(DATA!$B:$B, 明治期!$A31, DATA!$I:$I, 明治期!BZ$1)</f>
        <v>0</v>
      </c>
      <c r="CA31">
        <f>COUNTIFS(DATA!$B:$B, 明治期!$A31, DATA!$I:$I, 明治期!CA$1)</f>
        <v>0</v>
      </c>
      <c r="CB31">
        <f>COUNTIFS(DATA!$B:$B, 明治期!$A31, DATA!$I:$I, 明治期!CB$1)</f>
        <v>0</v>
      </c>
      <c r="CC31">
        <f>COUNTIFS(DATA!$B:$B, 明治期!$A31, DATA!$I:$I, 明治期!CC$1)</f>
        <v>0</v>
      </c>
      <c r="CD31">
        <f>COUNTIFS(DATA!$B:$B, 明治期!$A31, DATA!$I:$I, 明治期!CD$1)</f>
        <v>0</v>
      </c>
      <c r="CE31">
        <f>COUNTIFS(DATA!$B:$B, 明治期!$A31, DATA!$I:$I, 明治期!CE$1)</f>
        <v>0</v>
      </c>
      <c r="CF31">
        <f>COUNTIFS(DATA!$B:$B, 明治期!$A31, DATA!$I:$I, 明治期!CF$1)</f>
        <v>0</v>
      </c>
      <c r="CG31">
        <f>COUNTIFS(DATA!$B:$B, 明治期!$A31, DATA!$I:$I, 明治期!CG$1)</f>
        <v>0</v>
      </c>
      <c r="CH31">
        <f>COUNTIFS(DATA!$B:$B, 明治期!$A31, DATA!$I:$I, 明治期!CH$1)</f>
        <v>0</v>
      </c>
    </row>
    <row r="32" spans="1:86" x14ac:dyDescent="0.35">
      <c r="A32">
        <f t="shared" si="5"/>
        <v>1898</v>
      </c>
      <c r="B32">
        <f>COUNTIFS(DATA!$B:$B, 明治期!$A32, DATA!$C:$C, 明治期!B$1)</f>
        <v>0</v>
      </c>
      <c r="C32">
        <f>COUNTIFS(DATA!$B:$B, 明治期!$A32, DATA!$C:$C, 明治期!C$1)</f>
        <v>0</v>
      </c>
      <c r="D32">
        <f>COUNTIFS(DATA!$B:$B, 明治期!$A32, DATA!$C:$C, 明治期!D$1)</f>
        <v>0</v>
      </c>
      <c r="E32">
        <f>COUNTIFS(DATA!$B:$B, 明治期!$A32, DATA!$C:$C, 明治期!E$1)</f>
        <v>0</v>
      </c>
      <c r="F32">
        <f>COUNTIFS(DATA!$B:$B, 明治期!$A32, DATA!$C:$C, 明治期!F$1)</f>
        <v>0</v>
      </c>
      <c r="G32">
        <f>COUNTIFS(DATA!$B:$B, 明治期!$A32, DATA!$C:$C, 明治期!G$1)</f>
        <v>0</v>
      </c>
      <c r="H32">
        <f>COUNTIFS(DATA!$B:$B, 明治期!$A32, DATA!$C:$C, 明治期!H$1)</f>
        <v>1</v>
      </c>
      <c r="I32">
        <f>COUNTIFS(DATA!$B:$B, 明治期!$A32, DATA!$C:$C, 明治期!I$1)</f>
        <v>0</v>
      </c>
      <c r="J32">
        <f>COUNTIFS(DATA!$B:$B, 明治期!$A32, DATA!$C:$C, 明治期!J$1)</f>
        <v>1</v>
      </c>
      <c r="K32">
        <f>COUNTIFS(DATA!$B:$B, 明治期!$A32, DATA!$C:$C, 明治期!K$1)</f>
        <v>0</v>
      </c>
      <c r="L32">
        <f>COUNTIFS(DATA!$B:$B, 明治期!$A32, DATA!$C:$C, 明治期!L$1)</f>
        <v>10</v>
      </c>
      <c r="M32">
        <f>COUNTIFS(DATA!$B:$B, 明治期!$A32, DATA!$C:$C, 明治期!M$1)</f>
        <v>0</v>
      </c>
      <c r="N32">
        <f>COUNTIFS(DATA!$B:$B, 明治期!$A32, DATA!$C:$C, 明治期!N$1)</f>
        <v>0</v>
      </c>
      <c r="O32">
        <f>COUNTIFS(DATA!$B:$B, 明治期!$A32, DATA!$C:$C, 明治期!O$1)</f>
        <v>0</v>
      </c>
      <c r="P32">
        <f>COUNTIFS(DATA!$B:$B, 明治期!$A32, DATA!$C:$C, 明治期!P$1)</f>
        <v>0</v>
      </c>
      <c r="Q32">
        <f>COUNTIFS(DATA!$B:$B, 明治期!$A32, DATA!$C:$C, 明治期!Q$1)</f>
        <v>0</v>
      </c>
      <c r="R32">
        <f>COUNTIFS(DATA!$B:$B, 明治期!$A32, DATA!$C:$C, 明治期!R$1)</f>
        <v>0</v>
      </c>
      <c r="S32">
        <f>COUNTIFS(DATA!$B:$B, 明治期!$A32, DATA!$C:$C, 明治期!S$1)</f>
        <v>0</v>
      </c>
      <c r="T32">
        <f>COUNTIFS(DATA!$B:$B, 明治期!$A32, DATA!$C:$C, 明治期!T$1)</f>
        <v>0</v>
      </c>
      <c r="U32">
        <f>COUNTIFS(DATA!$B:$B, 明治期!$A32, DATA!$C:$C, 明治期!U$1)</f>
        <v>0</v>
      </c>
      <c r="V32">
        <f>COUNTIFS(DATA!$B:$B, 明治期!$A32, DATA!$C:$C, 明治期!V$1)</f>
        <v>0</v>
      </c>
      <c r="W32">
        <f>COUNTIFS(DATA!$B:$B, 明治期!$A32, DATA!$C:$C, 明治期!W$1)</f>
        <v>0</v>
      </c>
      <c r="X32">
        <f>COUNTIFS(DATA!$B:$B, 明治期!$A32, DATA!$C:$C, 明治期!X$1)</f>
        <v>0</v>
      </c>
      <c r="Y32">
        <f>COUNTIFS(DATA!$B:$B, 明治期!$A32, DATA!$C:$C, 明治期!Y$1)</f>
        <v>0</v>
      </c>
      <c r="Z32">
        <f>COUNTIFS(DATA!$B:$B, 明治期!$A32, DATA!$C:$C, 明治期!Z$1)</f>
        <v>0</v>
      </c>
      <c r="AA32">
        <f>COUNTIFS(DATA!$B:$B, 明治期!$A32, DATA!$C:$C, 明治期!AA$1)</f>
        <v>0</v>
      </c>
      <c r="AB32">
        <f>COUNTIFS(DATA!$B:$B, 明治期!$A32, DATA!$C:$C, 明治期!AB$1)</f>
        <v>0</v>
      </c>
      <c r="AC32">
        <f>COUNTIFS(DATA!$B:$B, 明治期!$A32, DATA!$C:$C, 明治期!AC$1)</f>
        <v>0</v>
      </c>
      <c r="AD32">
        <f>COUNTIFS(DATA!$B:$B, 明治期!$A32, DATA!$C:$C, 明治期!AD$1)</f>
        <v>0</v>
      </c>
      <c r="AE32">
        <f>COUNTIFS(DATA!$B:$B, 明治期!$A32, DATA!$C:$C, 明治期!AE$1)</f>
        <v>0</v>
      </c>
      <c r="AF32">
        <f>COUNTIFS(DATA!$B:$B, 明治期!$A32, DATA!$C:$C, 明治期!AF$1)</f>
        <v>0</v>
      </c>
      <c r="AG32">
        <f>COUNTIFS(DATA!$B:$B, 明治期!$A32, DATA!$C:$C, 明治期!AG$1)</f>
        <v>0</v>
      </c>
      <c r="AH32">
        <f>COUNTIFS(DATA!$B:$B, 明治期!$A32, DATA!$C:$C, 明治期!AH$1)</f>
        <v>0</v>
      </c>
      <c r="AI32">
        <f>COUNTIFS(DATA!$B:$B, 明治期!$A32, DATA!$C:$C, 明治期!AI$1)</f>
        <v>0</v>
      </c>
      <c r="AJ32">
        <f>COUNTIFS(DATA!$B:$B, 明治期!$A32, DATA!$C:$C, 明治期!AJ$1)</f>
        <v>0</v>
      </c>
      <c r="AK32">
        <f>COUNTIFS(DATA!$B:$B, 明治期!$A32, DATA!$C:$C, 明治期!AK$1)</f>
        <v>0</v>
      </c>
      <c r="AL32">
        <f>COUNTIFS(DATA!$B:$B, 明治期!$A32, DATA!$C:$C, 明治期!AL$1)</f>
        <v>0</v>
      </c>
      <c r="AM32">
        <f>COUNTIFS(DATA!$B:$B, 明治期!$A32, DATA!$C:$C, 明治期!AM$1)</f>
        <v>0</v>
      </c>
      <c r="AN32">
        <f>COUNTIFS(DATA!$B:$B, 明治期!$A32, DATA!$C:$C, 明治期!AN$1)</f>
        <v>0</v>
      </c>
      <c r="AO32">
        <f>COUNTIFS(DATA!$B:$B, 明治期!$A32, DATA!$C:$C, 明治期!AO$1)</f>
        <v>0</v>
      </c>
      <c r="AP32">
        <f>COUNTIFS(DATA!$B:$B, 明治期!$A32, DATA!$C:$C, 明治期!AP$1)</f>
        <v>0</v>
      </c>
      <c r="AQ32">
        <f>COUNTIFS(DATA!$B:$B, 明治期!$A32, DATA!$C:$C, 明治期!AQ$1)</f>
        <v>0</v>
      </c>
      <c r="AR32">
        <f>COUNTIFS(DATA!$B:$B, 明治期!$A32, DATA!$C:$C, 明治期!AR$1)</f>
        <v>0</v>
      </c>
      <c r="AS32">
        <f>COUNTIFS(DATA!$B:$B, 明治期!$A32, DATA!$C:$C, 明治期!AS$1)</f>
        <v>0</v>
      </c>
      <c r="AT32">
        <f>COUNTIFS(DATA!$B:$B, 明治期!$A32, DATA!$C:$C, 明治期!AT$1)</f>
        <v>0</v>
      </c>
      <c r="AU32">
        <f>COUNTIFS(DATA!$B:$B, 明治期!$A32, DATA!$C:$C, 明治期!AU$1)</f>
        <v>0</v>
      </c>
      <c r="AV32">
        <f>COUNTIFS(DATA!$B:$B, 明治期!$A32, DATA!$C:$C, 明治期!AV$1)</f>
        <v>0</v>
      </c>
      <c r="AW32">
        <f>COUNTIFS(DATA!$B:$B, 明治期!$A32, DATA!$C:$C, 明治期!AW$1)</f>
        <v>0</v>
      </c>
      <c r="AX32">
        <f>COUNTIFS(DATA!$B:$B, 明治期!$A32, DATA!$C:$C, 明治期!AX$1)</f>
        <v>0</v>
      </c>
      <c r="AZ32">
        <f t="shared" si="0"/>
        <v>12</v>
      </c>
      <c r="BD32">
        <f t="shared" si="1"/>
        <v>1898</v>
      </c>
      <c r="BE32">
        <f>COUNTIFS(DATA!$B:$B, 明治期!$A32, DATA!$E:$E, 明治期!BE$1)</f>
        <v>0</v>
      </c>
      <c r="BF32">
        <f>COUNTIFS(DATA!$B:$B, 明治期!$A32, DATA!$E:$E, 明治期!BF$1)</f>
        <v>2</v>
      </c>
      <c r="BG32">
        <f>COUNTIFS(DATA!$B:$B, 明治期!$A32, DATA!$E:$E, 明治期!BG$1)</f>
        <v>10</v>
      </c>
      <c r="BH32">
        <f>COUNTIFS(DATA!$B:$B, 明治期!$A32, DATA!$E:$E, 明治期!BH$1)</f>
        <v>0</v>
      </c>
      <c r="BK32">
        <f t="shared" si="2"/>
        <v>1898</v>
      </c>
      <c r="BL32">
        <f>COUNTIFS(DATA!$B:$B, 明治期!$A32, DATA!$F:$F, 明治期!BL$1)</f>
        <v>12</v>
      </c>
      <c r="BM32">
        <f>COUNTIFS(DATA!$B:$B, 明治期!$A32, DATA!$F:$F, 明治期!BM$1)</f>
        <v>0</v>
      </c>
      <c r="BP32">
        <f t="shared" si="3"/>
        <v>1898</v>
      </c>
      <c r="BQ32">
        <f>COUNTIFS(DATA!$B:$B, 明治期!$A32, DATA!$G:$G, 明治期!BQ$1)</f>
        <v>0</v>
      </c>
      <c r="BR32">
        <f>COUNTIFS(DATA!$B:$B, 明治期!$A32, DATA!$G:$G, 明治期!BR$1)</f>
        <v>12</v>
      </c>
      <c r="BU32">
        <f t="shared" si="4"/>
        <v>1898</v>
      </c>
      <c r="BV32">
        <f>COUNTIFS(DATA!$B:$B, 明治期!$A32, DATA!$I:$I, 明治期!BV$1)</f>
        <v>0</v>
      </c>
      <c r="BW32">
        <f>COUNTIFS(DATA!$B:$B, 明治期!$A32, DATA!$I:$I, 明治期!BW$1)</f>
        <v>0</v>
      </c>
      <c r="BX32">
        <f>COUNTIFS(DATA!$B:$B, 明治期!$A32, DATA!$I:$I, 明治期!BX$1)</f>
        <v>1</v>
      </c>
      <c r="BY32">
        <f>COUNTIFS(DATA!$B:$B, 明治期!$A32, DATA!$I:$I, 明治期!BY$1)</f>
        <v>0</v>
      </c>
      <c r="BZ32">
        <f>COUNTIFS(DATA!$B:$B, 明治期!$A32, DATA!$I:$I, 明治期!BZ$1)</f>
        <v>0</v>
      </c>
      <c r="CA32">
        <f>COUNTIFS(DATA!$B:$B, 明治期!$A32, DATA!$I:$I, 明治期!CA$1)</f>
        <v>0</v>
      </c>
      <c r="CB32">
        <f>COUNTIFS(DATA!$B:$B, 明治期!$A32, DATA!$I:$I, 明治期!CB$1)</f>
        <v>0</v>
      </c>
      <c r="CC32">
        <f>COUNTIFS(DATA!$B:$B, 明治期!$A32, DATA!$I:$I, 明治期!CC$1)</f>
        <v>0</v>
      </c>
      <c r="CD32">
        <f>COUNTIFS(DATA!$B:$B, 明治期!$A32, DATA!$I:$I, 明治期!CD$1)</f>
        <v>0</v>
      </c>
      <c r="CE32">
        <f>COUNTIFS(DATA!$B:$B, 明治期!$A32, DATA!$I:$I, 明治期!CE$1)</f>
        <v>0</v>
      </c>
      <c r="CF32">
        <f>COUNTIFS(DATA!$B:$B, 明治期!$A32, DATA!$I:$I, 明治期!CF$1)</f>
        <v>0</v>
      </c>
      <c r="CG32">
        <f>COUNTIFS(DATA!$B:$B, 明治期!$A32, DATA!$I:$I, 明治期!CG$1)</f>
        <v>0</v>
      </c>
      <c r="CH32">
        <f>COUNTIFS(DATA!$B:$B, 明治期!$A32, DATA!$I:$I, 明治期!CH$1)</f>
        <v>0</v>
      </c>
    </row>
    <row r="33" spans="1:86" x14ac:dyDescent="0.35">
      <c r="A33">
        <f t="shared" si="5"/>
        <v>1899</v>
      </c>
      <c r="B33">
        <f>COUNTIFS(DATA!$B:$B, 明治期!$A33, DATA!$C:$C, 明治期!B$1)</f>
        <v>0</v>
      </c>
      <c r="C33">
        <f>COUNTIFS(DATA!$B:$B, 明治期!$A33, DATA!$C:$C, 明治期!C$1)</f>
        <v>0</v>
      </c>
      <c r="D33">
        <f>COUNTIFS(DATA!$B:$B, 明治期!$A33, DATA!$C:$C, 明治期!D$1)</f>
        <v>0</v>
      </c>
      <c r="E33">
        <f>COUNTIFS(DATA!$B:$B, 明治期!$A33, DATA!$C:$C, 明治期!E$1)</f>
        <v>0</v>
      </c>
      <c r="F33">
        <f>COUNTIFS(DATA!$B:$B, 明治期!$A33, DATA!$C:$C, 明治期!F$1)</f>
        <v>0</v>
      </c>
      <c r="G33">
        <f>COUNTIFS(DATA!$B:$B, 明治期!$A33, DATA!$C:$C, 明治期!G$1)</f>
        <v>0</v>
      </c>
      <c r="H33">
        <f>COUNTIFS(DATA!$B:$B, 明治期!$A33, DATA!$C:$C, 明治期!H$1)</f>
        <v>0</v>
      </c>
      <c r="I33">
        <f>COUNTIFS(DATA!$B:$B, 明治期!$A33, DATA!$C:$C, 明治期!I$1)</f>
        <v>0</v>
      </c>
      <c r="J33">
        <f>COUNTIFS(DATA!$B:$B, 明治期!$A33, DATA!$C:$C, 明治期!J$1)</f>
        <v>1</v>
      </c>
      <c r="K33">
        <f>COUNTIFS(DATA!$B:$B, 明治期!$A33, DATA!$C:$C, 明治期!K$1)</f>
        <v>0</v>
      </c>
      <c r="L33">
        <f>COUNTIFS(DATA!$B:$B, 明治期!$A33, DATA!$C:$C, 明治期!L$1)</f>
        <v>0</v>
      </c>
      <c r="M33">
        <f>COUNTIFS(DATA!$B:$B, 明治期!$A33, DATA!$C:$C, 明治期!M$1)</f>
        <v>1</v>
      </c>
      <c r="N33">
        <f>COUNTIFS(DATA!$B:$B, 明治期!$A33, DATA!$C:$C, 明治期!N$1)</f>
        <v>0</v>
      </c>
      <c r="O33">
        <f>COUNTIFS(DATA!$B:$B, 明治期!$A33, DATA!$C:$C, 明治期!O$1)</f>
        <v>0</v>
      </c>
      <c r="P33">
        <f>COUNTIFS(DATA!$B:$B, 明治期!$A33, DATA!$C:$C, 明治期!P$1)</f>
        <v>0</v>
      </c>
      <c r="Q33">
        <f>COUNTIFS(DATA!$B:$B, 明治期!$A33, DATA!$C:$C, 明治期!Q$1)</f>
        <v>0</v>
      </c>
      <c r="R33">
        <f>COUNTIFS(DATA!$B:$B, 明治期!$A33, DATA!$C:$C, 明治期!R$1)</f>
        <v>0</v>
      </c>
      <c r="S33">
        <f>COUNTIFS(DATA!$B:$B, 明治期!$A33, DATA!$C:$C, 明治期!S$1)</f>
        <v>0</v>
      </c>
      <c r="T33">
        <f>COUNTIFS(DATA!$B:$B, 明治期!$A33, DATA!$C:$C, 明治期!T$1)</f>
        <v>0</v>
      </c>
      <c r="U33">
        <f>COUNTIFS(DATA!$B:$B, 明治期!$A33, DATA!$C:$C, 明治期!U$1)</f>
        <v>0</v>
      </c>
      <c r="V33">
        <f>COUNTIFS(DATA!$B:$B, 明治期!$A33, DATA!$C:$C, 明治期!V$1)</f>
        <v>0</v>
      </c>
      <c r="W33">
        <f>COUNTIFS(DATA!$B:$B, 明治期!$A33, DATA!$C:$C, 明治期!W$1)</f>
        <v>0</v>
      </c>
      <c r="X33">
        <f>COUNTIFS(DATA!$B:$B, 明治期!$A33, DATA!$C:$C, 明治期!X$1)</f>
        <v>0</v>
      </c>
      <c r="Y33">
        <f>COUNTIFS(DATA!$B:$B, 明治期!$A33, DATA!$C:$C, 明治期!Y$1)</f>
        <v>0</v>
      </c>
      <c r="Z33">
        <f>COUNTIFS(DATA!$B:$B, 明治期!$A33, DATA!$C:$C, 明治期!Z$1)</f>
        <v>0</v>
      </c>
      <c r="AA33">
        <f>COUNTIFS(DATA!$B:$B, 明治期!$A33, DATA!$C:$C, 明治期!AA$1)</f>
        <v>0</v>
      </c>
      <c r="AB33">
        <f>COUNTIFS(DATA!$B:$B, 明治期!$A33, DATA!$C:$C, 明治期!AB$1)</f>
        <v>0</v>
      </c>
      <c r="AC33">
        <f>COUNTIFS(DATA!$B:$B, 明治期!$A33, DATA!$C:$C, 明治期!AC$1)</f>
        <v>0</v>
      </c>
      <c r="AD33">
        <f>COUNTIFS(DATA!$B:$B, 明治期!$A33, DATA!$C:$C, 明治期!AD$1)</f>
        <v>0</v>
      </c>
      <c r="AE33">
        <f>COUNTIFS(DATA!$B:$B, 明治期!$A33, DATA!$C:$C, 明治期!AE$1)</f>
        <v>0</v>
      </c>
      <c r="AF33">
        <f>COUNTIFS(DATA!$B:$B, 明治期!$A33, DATA!$C:$C, 明治期!AF$1)</f>
        <v>0</v>
      </c>
      <c r="AG33">
        <f>COUNTIFS(DATA!$B:$B, 明治期!$A33, DATA!$C:$C, 明治期!AG$1)</f>
        <v>0</v>
      </c>
      <c r="AH33">
        <f>COUNTIFS(DATA!$B:$B, 明治期!$A33, DATA!$C:$C, 明治期!AH$1)</f>
        <v>0</v>
      </c>
      <c r="AI33">
        <f>COUNTIFS(DATA!$B:$B, 明治期!$A33, DATA!$C:$C, 明治期!AI$1)</f>
        <v>0</v>
      </c>
      <c r="AJ33">
        <f>COUNTIFS(DATA!$B:$B, 明治期!$A33, DATA!$C:$C, 明治期!AJ$1)</f>
        <v>0</v>
      </c>
      <c r="AK33">
        <f>COUNTIFS(DATA!$B:$B, 明治期!$A33, DATA!$C:$C, 明治期!AK$1)</f>
        <v>0</v>
      </c>
      <c r="AL33">
        <f>COUNTIFS(DATA!$B:$B, 明治期!$A33, DATA!$C:$C, 明治期!AL$1)</f>
        <v>0</v>
      </c>
      <c r="AM33">
        <f>COUNTIFS(DATA!$B:$B, 明治期!$A33, DATA!$C:$C, 明治期!AM$1)</f>
        <v>0</v>
      </c>
      <c r="AN33">
        <f>COUNTIFS(DATA!$B:$B, 明治期!$A33, DATA!$C:$C, 明治期!AN$1)</f>
        <v>0</v>
      </c>
      <c r="AO33">
        <f>COUNTIFS(DATA!$B:$B, 明治期!$A33, DATA!$C:$C, 明治期!AO$1)</f>
        <v>0</v>
      </c>
      <c r="AP33">
        <f>COUNTIFS(DATA!$B:$B, 明治期!$A33, DATA!$C:$C, 明治期!AP$1)</f>
        <v>0</v>
      </c>
      <c r="AQ33">
        <f>COUNTIFS(DATA!$B:$B, 明治期!$A33, DATA!$C:$C, 明治期!AQ$1)</f>
        <v>0</v>
      </c>
      <c r="AR33">
        <f>COUNTIFS(DATA!$B:$B, 明治期!$A33, DATA!$C:$C, 明治期!AR$1)</f>
        <v>0</v>
      </c>
      <c r="AS33">
        <f>COUNTIFS(DATA!$B:$B, 明治期!$A33, DATA!$C:$C, 明治期!AS$1)</f>
        <v>0</v>
      </c>
      <c r="AT33">
        <f>COUNTIFS(DATA!$B:$B, 明治期!$A33, DATA!$C:$C, 明治期!AT$1)</f>
        <v>0</v>
      </c>
      <c r="AU33">
        <f>COUNTIFS(DATA!$B:$B, 明治期!$A33, DATA!$C:$C, 明治期!AU$1)</f>
        <v>0</v>
      </c>
      <c r="AV33">
        <f>COUNTIFS(DATA!$B:$B, 明治期!$A33, DATA!$C:$C, 明治期!AV$1)</f>
        <v>0</v>
      </c>
      <c r="AW33">
        <f>COUNTIFS(DATA!$B:$B, 明治期!$A33, DATA!$C:$C, 明治期!AW$1)</f>
        <v>0</v>
      </c>
      <c r="AX33">
        <f>COUNTIFS(DATA!$B:$B, 明治期!$A33, DATA!$C:$C, 明治期!AX$1)</f>
        <v>0</v>
      </c>
      <c r="AZ33">
        <f t="shared" si="0"/>
        <v>1</v>
      </c>
      <c r="BD33">
        <f t="shared" si="1"/>
        <v>1899</v>
      </c>
      <c r="BE33">
        <f>COUNTIFS(DATA!$B:$B, 明治期!$A33, DATA!$E:$E, 明治期!BE$1)</f>
        <v>1</v>
      </c>
      <c r="BF33">
        <f>COUNTIFS(DATA!$B:$B, 明治期!$A33, DATA!$E:$E, 明治期!BF$1)</f>
        <v>0</v>
      </c>
      <c r="BG33">
        <f>COUNTIFS(DATA!$B:$B, 明治期!$A33, DATA!$E:$E, 明治期!BG$1)</f>
        <v>1</v>
      </c>
      <c r="BH33">
        <f>COUNTIFS(DATA!$B:$B, 明治期!$A33, DATA!$E:$E, 明治期!BH$1)</f>
        <v>0</v>
      </c>
      <c r="BK33">
        <f t="shared" si="2"/>
        <v>1899</v>
      </c>
      <c r="BL33">
        <f>COUNTIFS(DATA!$B:$B, 明治期!$A33, DATA!$F:$F, 明治期!BL$1)</f>
        <v>2</v>
      </c>
      <c r="BM33">
        <f>COUNTIFS(DATA!$B:$B, 明治期!$A33, DATA!$F:$F, 明治期!BM$1)</f>
        <v>0</v>
      </c>
      <c r="BP33">
        <f t="shared" si="3"/>
        <v>1899</v>
      </c>
      <c r="BQ33">
        <f>COUNTIFS(DATA!$B:$B, 明治期!$A33, DATA!$G:$G, 明治期!BQ$1)</f>
        <v>0</v>
      </c>
      <c r="BR33">
        <f>COUNTIFS(DATA!$B:$B, 明治期!$A33, DATA!$G:$G, 明治期!BR$1)</f>
        <v>2</v>
      </c>
      <c r="BU33">
        <f t="shared" si="4"/>
        <v>1899</v>
      </c>
      <c r="BV33">
        <f>COUNTIFS(DATA!$B:$B, 明治期!$A33, DATA!$I:$I, 明治期!BV$1)</f>
        <v>0</v>
      </c>
      <c r="BW33">
        <f>COUNTIFS(DATA!$B:$B, 明治期!$A33, DATA!$I:$I, 明治期!BW$1)</f>
        <v>1</v>
      </c>
      <c r="BX33">
        <f>COUNTIFS(DATA!$B:$B, 明治期!$A33, DATA!$I:$I, 明治期!BX$1)</f>
        <v>0</v>
      </c>
      <c r="BY33">
        <f>COUNTIFS(DATA!$B:$B, 明治期!$A33, DATA!$I:$I, 明治期!BY$1)</f>
        <v>0</v>
      </c>
      <c r="BZ33">
        <f>COUNTIFS(DATA!$B:$B, 明治期!$A33, DATA!$I:$I, 明治期!BZ$1)</f>
        <v>0</v>
      </c>
      <c r="CA33">
        <f>COUNTIFS(DATA!$B:$B, 明治期!$A33, DATA!$I:$I, 明治期!CA$1)</f>
        <v>0</v>
      </c>
      <c r="CB33">
        <f>COUNTIFS(DATA!$B:$B, 明治期!$A33, DATA!$I:$I, 明治期!CB$1)</f>
        <v>0</v>
      </c>
      <c r="CC33">
        <f>COUNTIFS(DATA!$B:$B, 明治期!$A33, DATA!$I:$I, 明治期!CC$1)</f>
        <v>0</v>
      </c>
      <c r="CD33">
        <f>COUNTIFS(DATA!$B:$B, 明治期!$A33, DATA!$I:$I, 明治期!CD$1)</f>
        <v>0</v>
      </c>
      <c r="CE33">
        <f>COUNTIFS(DATA!$B:$B, 明治期!$A33, DATA!$I:$I, 明治期!CE$1)</f>
        <v>0</v>
      </c>
      <c r="CF33">
        <f>COUNTIFS(DATA!$B:$B, 明治期!$A33, DATA!$I:$I, 明治期!CF$1)</f>
        <v>0</v>
      </c>
      <c r="CG33">
        <f>COUNTIFS(DATA!$B:$B, 明治期!$A33, DATA!$I:$I, 明治期!CG$1)</f>
        <v>0</v>
      </c>
      <c r="CH33">
        <f>COUNTIFS(DATA!$B:$B, 明治期!$A33, DATA!$I:$I, 明治期!CH$1)</f>
        <v>0</v>
      </c>
    </row>
    <row r="34" spans="1:86" x14ac:dyDescent="0.35">
      <c r="A34">
        <f t="shared" si="5"/>
        <v>1900</v>
      </c>
      <c r="B34">
        <f>COUNTIFS(DATA!$B:$B, 明治期!$A34, DATA!$C:$C, 明治期!B$1)</f>
        <v>0</v>
      </c>
      <c r="C34">
        <f>COUNTIFS(DATA!$B:$B, 明治期!$A34, DATA!$C:$C, 明治期!C$1)</f>
        <v>0</v>
      </c>
      <c r="D34">
        <f>COUNTIFS(DATA!$B:$B, 明治期!$A34, DATA!$C:$C, 明治期!D$1)</f>
        <v>0</v>
      </c>
      <c r="E34">
        <f>COUNTIFS(DATA!$B:$B, 明治期!$A34, DATA!$C:$C, 明治期!E$1)</f>
        <v>0</v>
      </c>
      <c r="F34">
        <f>COUNTIFS(DATA!$B:$B, 明治期!$A34, DATA!$C:$C, 明治期!F$1)</f>
        <v>0</v>
      </c>
      <c r="G34">
        <f>COUNTIFS(DATA!$B:$B, 明治期!$A34, DATA!$C:$C, 明治期!G$1)</f>
        <v>0</v>
      </c>
      <c r="H34">
        <f>COUNTIFS(DATA!$B:$B, 明治期!$A34, DATA!$C:$C, 明治期!H$1)</f>
        <v>1</v>
      </c>
      <c r="I34">
        <f>COUNTIFS(DATA!$B:$B, 明治期!$A34, DATA!$C:$C, 明治期!I$1)</f>
        <v>0</v>
      </c>
      <c r="J34">
        <f>COUNTIFS(DATA!$B:$B, 明治期!$A34, DATA!$C:$C, 明治期!J$1)</f>
        <v>1</v>
      </c>
      <c r="K34">
        <f>COUNTIFS(DATA!$B:$B, 明治期!$A34, DATA!$C:$C, 明治期!K$1)</f>
        <v>0</v>
      </c>
      <c r="L34">
        <f>COUNTIFS(DATA!$B:$B, 明治期!$A34, DATA!$C:$C, 明治期!L$1)</f>
        <v>6</v>
      </c>
      <c r="M34">
        <f>COUNTIFS(DATA!$B:$B, 明治期!$A34, DATA!$C:$C, 明治期!M$1)</f>
        <v>0</v>
      </c>
      <c r="N34">
        <f>COUNTIFS(DATA!$B:$B, 明治期!$A34, DATA!$C:$C, 明治期!N$1)</f>
        <v>0</v>
      </c>
      <c r="O34">
        <f>COUNTIFS(DATA!$B:$B, 明治期!$A34, DATA!$C:$C, 明治期!O$1)</f>
        <v>1</v>
      </c>
      <c r="P34">
        <f>COUNTIFS(DATA!$B:$B, 明治期!$A34, DATA!$C:$C, 明治期!P$1)</f>
        <v>0</v>
      </c>
      <c r="Q34">
        <f>COUNTIFS(DATA!$B:$B, 明治期!$A34, DATA!$C:$C, 明治期!Q$1)</f>
        <v>0</v>
      </c>
      <c r="R34">
        <f>COUNTIFS(DATA!$B:$B, 明治期!$A34, DATA!$C:$C, 明治期!R$1)</f>
        <v>0</v>
      </c>
      <c r="S34">
        <f>COUNTIFS(DATA!$B:$B, 明治期!$A34, DATA!$C:$C, 明治期!S$1)</f>
        <v>0</v>
      </c>
      <c r="T34">
        <f>COUNTIFS(DATA!$B:$B, 明治期!$A34, DATA!$C:$C, 明治期!T$1)</f>
        <v>0</v>
      </c>
      <c r="U34">
        <f>COUNTIFS(DATA!$B:$B, 明治期!$A34, DATA!$C:$C, 明治期!U$1)</f>
        <v>0</v>
      </c>
      <c r="V34">
        <f>COUNTIFS(DATA!$B:$B, 明治期!$A34, DATA!$C:$C, 明治期!V$1)</f>
        <v>0</v>
      </c>
      <c r="W34">
        <f>COUNTIFS(DATA!$B:$B, 明治期!$A34, DATA!$C:$C, 明治期!W$1)</f>
        <v>0</v>
      </c>
      <c r="X34">
        <f>COUNTIFS(DATA!$B:$B, 明治期!$A34, DATA!$C:$C, 明治期!X$1)</f>
        <v>0</v>
      </c>
      <c r="Y34">
        <f>COUNTIFS(DATA!$B:$B, 明治期!$A34, DATA!$C:$C, 明治期!Y$1)</f>
        <v>0</v>
      </c>
      <c r="Z34">
        <f>COUNTIFS(DATA!$B:$B, 明治期!$A34, DATA!$C:$C, 明治期!Z$1)</f>
        <v>0</v>
      </c>
      <c r="AA34">
        <f>COUNTIFS(DATA!$B:$B, 明治期!$A34, DATA!$C:$C, 明治期!AA$1)</f>
        <v>0</v>
      </c>
      <c r="AB34">
        <f>COUNTIFS(DATA!$B:$B, 明治期!$A34, DATA!$C:$C, 明治期!AB$1)</f>
        <v>0</v>
      </c>
      <c r="AC34">
        <f>COUNTIFS(DATA!$B:$B, 明治期!$A34, DATA!$C:$C, 明治期!AC$1)</f>
        <v>0</v>
      </c>
      <c r="AD34">
        <f>COUNTIFS(DATA!$B:$B, 明治期!$A34, DATA!$C:$C, 明治期!AD$1)</f>
        <v>0</v>
      </c>
      <c r="AE34">
        <f>COUNTIFS(DATA!$B:$B, 明治期!$A34, DATA!$C:$C, 明治期!AE$1)</f>
        <v>0</v>
      </c>
      <c r="AF34">
        <f>COUNTIFS(DATA!$B:$B, 明治期!$A34, DATA!$C:$C, 明治期!AF$1)</f>
        <v>0</v>
      </c>
      <c r="AG34">
        <f>COUNTIFS(DATA!$B:$B, 明治期!$A34, DATA!$C:$C, 明治期!AG$1)</f>
        <v>0</v>
      </c>
      <c r="AH34">
        <f>COUNTIFS(DATA!$B:$B, 明治期!$A34, DATA!$C:$C, 明治期!AH$1)</f>
        <v>0</v>
      </c>
      <c r="AI34">
        <f>COUNTIFS(DATA!$B:$B, 明治期!$A34, DATA!$C:$C, 明治期!AI$1)</f>
        <v>0</v>
      </c>
      <c r="AJ34">
        <f>COUNTIFS(DATA!$B:$B, 明治期!$A34, DATA!$C:$C, 明治期!AJ$1)</f>
        <v>0</v>
      </c>
      <c r="AK34">
        <f>COUNTIFS(DATA!$B:$B, 明治期!$A34, DATA!$C:$C, 明治期!AK$1)</f>
        <v>0</v>
      </c>
      <c r="AL34">
        <f>COUNTIFS(DATA!$B:$B, 明治期!$A34, DATA!$C:$C, 明治期!AL$1)</f>
        <v>0</v>
      </c>
      <c r="AM34">
        <f>COUNTIFS(DATA!$B:$B, 明治期!$A34, DATA!$C:$C, 明治期!AM$1)</f>
        <v>0</v>
      </c>
      <c r="AN34">
        <f>COUNTIFS(DATA!$B:$B, 明治期!$A34, DATA!$C:$C, 明治期!AN$1)</f>
        <v>0</v>
      </c>
      <c r="AO34">
        <f>COUNTIFS(DATA!$B:$B, 明治期!$A34, DATA!$C:$C, 明治期!AO$1)</f>
        <v>0</v>
      </c>
      <c r="AP34">
        <f>COUNTIFS(DATA!$B:$B, 明治期!$A34, DATA!$C:$C, 明治期!AP$1)</f>
        <v>0</v>
      </c>
      <c r="AQ34">
        <f>COUNTIFS(DATA!$B:$B, 明治期!$A34, DATA!$C:$C, 明治期!AQ$1)</f>
        <v>0</v>
      </c>
      <c r="AR34">
        <f>COUNTIFS(DATA!$B:$B, 明治期!$A34, DATA!$C:$C, 明治期!AR$1)</f>
        <v>0</v>
      </c>
      <c r="AS34">
        <f>COUNTIFS(DATA!$B:$B, 明治期!$A34, DATA!$C:$C, 明治期!AS$1)</f>
        <v>0</v>
      </c>
      <c r="AT34">
        <f>COUNTIFS(DATA!$B:$B, 明治期!$A34, DATA!$C:$C, 明治期!AT$1)</f>
        <v>0</v>
      </c>
      <c r="AU34">
        <f>COUNTIFS(DATA!$B:$B, 明治期!$A34, DATA!$C:$C, 明治期!AU$1)</f>
        <v>0</v>
      </c>
      <c r="AV34">
        <f>COUNTIFS(DATA!$B:$B, 明治期!$A34, DATA!$C:$C, 明治期!AV$1)</f>
        <v>0</v>
      </c>
      <c r="AW34">
        <f>COUNTIFS(DATA!$B:$B, 明治期!$A34, DATA!$C:$C, 明治期!AW$1)</f>
        <v>0</v>
      </c>
      <c r="AX34">
        <f>COUNTIFS(DATA!$B:$B, 明治期!$A34, DATA!$C:$C, 明治期!AX$1)</f>
        <v>0</v>
      </c>
      <c r="AZ34">
        <f t="shared" si="0"/>
        <v>8</v>
      </c>
      <c r="BD34">
        <f t="shared" si="1"/>
        <v>1900</v>
      </c>
      <c r="BE34">
        <f>COUNTIFS(DATA!$B:$B, 明治期!$A34, DATA!$E:$E, 明治期!BE$1)</f>
        <v>0</v>
      </c>
      <c r="BF34">
        <f>COUNTIFS(DATA!$B:$B, 明治期!$A34, DATA!$E:$E, 明治期!BF$1)</f>
        <v>0</v>
      </c>
      <c r="BG34">
        <f>COUNTIFS(DATA!$B:$B, 明治期!$A34, DATA!$E:$E, 明治期!BG$1)</f>
        <v>9</v>
      </c>
      <c r="BH34">
        <f>COUNTIFS(DATA!$B:$B, 明治期!$A34, DATA!$E:$E, 明治期!BH$1)</f>
        <v>0</v>
      </c>
      <c r="BK34">
        <f t="shared" si="2"/>
        <v>1900</v>
      </c>
      <c r="BL34">
        <f>COUNTIFS(DATA!$B:$B, 明治期!$A34, DATA!$F:$F, 明治期!BL$1)</f>
        <v>9</v>
      </c>
      <c r="BM34">
        <f>COUNTIFS(DATA!$B:$B, 明治期!$A34, DATA!$F:$F, 明治期!BM$1)</f>
        <v>0</v>
      </c>
      <c r="BP34">
        <f t="shared" si="3"/>
        <v>1900</v>
      </c>
      <c r="BQ34">
        <f>COUNTIFS(DATA!$B:$B, 明治期!$A34, DATA!$G:$G, 明治期!BQ$1)</f>
        <v>0</v>
      </c>
      <c r="BR34">
        <f>COUNTIFS(DATA!$B:$B, 明治期!$A34, DATA!$G:$G, 明治期!BR$1)</f>
        <v>9</v>
      </c>
      <c r="BU34">
        <f t="shared" si="4"/>
        <v>1900</v>
      </c>
      <c r="BV34">
        <f>COUNTIFS(DATA!$B:$B, 明治期!$A34, DATA!$I:$I, 明治期!BV$1)</f>
        <v>0</v>
      </c>
      <c r="BW34">
        <f>COUNTIFS(DATA!$B:$B, 明治期!$A34, DATA!$I:$I, 明治期!BW$1)</f>
        <v>0</v>
      </c>
      <c r="BX34">
        <f>COUNTIFS(DATA!$B:$B, 明治期!$A34, DATA!$I:$I, 明治期!BX$1)</f>
        <v>0</v>
      </c>
      <c r="BY34">
        <f>COUNTIFS(DATA!$B:$B, 明治期!$A34, DATA!$I:$I, 明治期!BY$1)</f>
        <v>0</v>
      </c>
      <c r="BZ34">
        <f>COUNTIFS(DATA!$B:$B, 明治期!$A34, DATA!$I:$I, 明治期!BZ$1)</f>
        <v>0</v>
      </c>
      <c r="CA34">
        <f>COUNTIFS(DATA!$B:$B, 明治期!$A34, DATA!$I:$I, 明治期!CA$1)</f>
        <v>0</v>
      </c>
      <c r="CB34">
        <f>COUNTIFS(DATA!$B:$B, 明治期!$A34, DATA!$I:$I, 明治期!CB$1)</f>
        <v>0</v>
      </c>
      <c r="CC34">
        <f>COUNTIFS(DATA!$B:$B, 明治期!$A34, DATA!$I:$I, 明治期!CC$1)</f>
        <v>0</v>
      </c>
      <c r="CD34">
        <f>COUNTIFS(DATA!$B:$B, 明治期!$A34, DATA!$I:$I, 明治期!CD$1)</f>
        <v>0</v>
      </c>
      <c r="CE34">
        <f>COUNTIFS(DATA!$B:$B, 明治期!$A34, DATA!$I:$I, 明治期!CE$1)</f>
        <v>0</v>
      </c>
      <c r="CF34">
        <f>COUNTIFS(DATA!$B:$B, 明治期!$A34, DATA!$I:$I, 明治期!CF$1)</f>
        <v>0</v>
      </c>
      <c r="CG34">
        <f>COUNTIFS(DATA!$B:$B, 明治期!$A34, DATA!$I:$I, 明治期!CG$1)</f>
        <v>0</v>
      </c>
      <c r="CH34">
        <f>COUNTIFS(DATA!$B:$B, 明治期!$A34, DATA!$I:$I, 明治期!CH$1)</f>
        <v>0</v>
      </c>
    </row>
    <row r="35" spans="1:86" x14ac:dyDescent="0.35">
      <c r="A35">
        <f t="shared" si="5"/>
        <v>1901</v>
      </c>
      <c r="B35">
        <f>COUNTIFS(DATA!$B:$B, 明治期!$A35, DATA!$C:$C, 明治期!B$1)</f>
        <v>0</v>
      </c>
      <c r="C35">
        <f>COUNTIFS(DATA!$B:$B, 明治期!$A35, DATA!$C:$C, 明治期!C$1)</f>
        <v>0</v>
      </c>
      <c r="D35">
        <f>COUNTIFS(DATA!$B:$B, 明治期!$A35, DATA!$C:$C, 明治期!D$1)</f>
        <v>0</v>
      </c>
      <c r="E35">
        <f>COUNTIFS(DATA!$B:$B, 明治期!$A35, DATA!$C:$C, 明治期!E$1)</f>
        <v>0</v>
      </c>
      <c r="F35">
        <f>COUNTIFS(DATA!$B:$B, 明治期!$A35, DATA!$C:$C, 明治期!F$1)</f>
        <v>0</v>
      </c>
      <c r="G35">
        <f>COUNTIFS(DATA!$B:$B, 明治期!$A35, DATA!$C:$C, 明治期!G$1)</f>
        <v>0</v>
      </c>
      <c r="H35">
        <f>COUNTIFS(DATA!$B:$B, 明治期!$A35, DATA!$C:$C, 明治期!H$1)</f>
        <v>1</v>
      </c>
      <c r="I35">
        <f>COUNTIFS(DATA!$B:$B, 明治期!$A35, DATA!$C:$C, 明治期!I$1)</f>
        <v>0</v>
      </c>
      <c r="J35">
        <f>COUNTIFS(DATA!$B:$B, 明治期!$A35, DATA!$C:$C, 明治期!J$1)</f>
        <v>0</v>
      </c>
      <c r="K35">
        <f>COUNTIFS(DATA!$B:$B, 明治期!$A35, DATA!$C:$C, 明治期!K$1)</f>
        <v>0</v>
      </c>
      <c r="L35">
        <f>COUNTIFS(DATA!$B:$B, 明治期!$A35, DATA!$C:$C, 明治期!L$1)</f>
        <v>3</v>
      </c>
      <c r="M35">
        <f>COUNTIFS(DATA!$B:$B, 明治期!$A35, DATA!$C:$C, 明治期!M$1)</f>
        <v>0</v>
      </c>
      <c r="N35">
        <f>COUNTIFS(DATA!$B:$B, 明治期!$A35, DATA!$C:$C, 明治期!N$1)</f>
        <v>0</v>
      </c>
      <c r="O35">
        <f>COUNTIFS(DATA!$B:$B, 明治期!$A35, DATA!$C:$C, 明治期!O$1)</f>
        <v>0</v>
      </c>
      <c r="P35">
        <f>COUNTIFS(DATA!$B:$B, 明治期!$A35, DATA!$C:$C, 明治期!P$1)</f>
        <v>0</v>
      </c>
      <c r="Q35">
        <f>COUNTIFS(DATA!$B:$B, 明治期!$A35, DATA!$C:$C, 明治期!Q$1)</f>
        <v>0</v>
      </c>
      <c r="R35">
        <f>COUNTIFS(DATA!$B:$B, 明治期!$A35, DATA!$C:$C, 明治期!R$1)</f>
        <v>0</v>
      </c>
      <c r="S35">
        <f>COUNTIFS(DATA!$B:$B, 明治期!$A35, DATA!$C:$C, 明治期!S$1)</f>
        <v>1</v>
      </c>
      <c r="T35">
        <f>COUNTIFS(DATA!$B:$B, 明治期!$A35, DATA!$C:$C, 明治期!T$1)</f>
        <v>0</v>
      </c>
      <c r="U35">
        <f>COUNTIFS(DATA!$B:$B, 明治期!$A35, DATA!$C:$C, 明治期!U$1)</f>
        <v>0</v>
      </c>
      <c r="V35">
        <f>COUNTIFS(DATA!$B:$B, 明治期!$A35, DATA!$C:$C, 明治期!V$1)</f>
        <v>0</v>
      </c>
      <c r="W35">
        <f>COUNTIFS(DATA!$B:$B, 明治期!$A35, DATA!$C:$C, 明治期!W$1)</f>
        <v>0</v>
      </c>
      <c r="X35">
        <f>COUNTIFS(DATA!$B:$B, 明治期!$A35, DATA!$C:$C, 明治期!X$1)</f>
        <v>0</v>
      </c>
      <c r="Y35">
        <f>COUNTIFS(DATA!$B:$B, 明治期!$A35, DATA!$C:$C, 明治期!Y$1)</f>
        <v>0</v>
      </c>
      <c r="Z35">
        <f>COUNTIFS(DATA!$B:$B, 明治期!$A35, DATA!$C:$C, 明治期!Z$1)</f>
        <v>0</v>
      </c>
      <c r="AA35">
        <f>COUNTIFS(DATA!$B:$B, 明治期!$A35, DATA!$C:$C, 明治期!AA$1)</f>
        <v>0</v>
      </c>
      <c r="AB35">
        <f>COUNTIFS(DATA!$B:$B, 明治期!$A35, DATA!$C:$C, 明治期!AB$1)</f>
        <v>0</v>
      </c>
      <c r="AC35">
        <f>COUNTIFS(DATA!$B:$B, 明治期!$A35, DATA!$C:$C, 明治期!AC$1)</f>
        <v>0</v>
      </c>
      <c r="AD35">
        <f>COUNTIFS(DATA!$B:$B, 明治期!$A35, DATA!$C:$C, 明治期!AD$1)</f>
        <v>0</v>
      </c>
      <c r="AE35">
        <f>COUNTIFS(DATA!$B:$B, 明治期!$A35, DATA!$C:$C, 明治期!AE$1)</f>
        <v>0</v>
      </c>
      <c r="AF35">
        <f>COUNTIFS(DATA!$B:$B, 明治期!$A35, DATA!$C:$C, 明治期!AF$1)</f>
        <v>0</v>
      </c>
      <c r="AG35">
        <f>COUNTIFS(DATA!$B:$B, 明治期!$A35, DATA!$C:$C, 明治期!AG$1)</f>
        <v>0</v>
      </c>
      <c r="AH35">
        <f>COUNTIFS(DATA!$B:$B, 明治期!$A35, DATA!$C:$C, 明治期!AH$1)</f>
        <v>0</v>
      </c>
      <c r="AI35">
        <f>COUNTIFS(DATA!$B:$B, 明治期!$A35, DATA!$C:$C, 明治期!AI$1)</f>
        <v>0</v>
      </c>
      <c r="AJ35">
        <f>COUNTIFS(DATA!$B:$B, 明治期!$A35, DATA!$C:$C, 明治期!AJ$1)</f>
        <v>0</v>
      </c>
      <c r="AK35">
        <f>COUNTIFS(DATA!$B:$B, 明治期!$A35, DATA!$C:$C, 明治期!AK$1)</f>
        <v>0</v>
      </c>
      <c r="AL35">
        <f>COUNTIFS(DATA!$B:$B, 明治期!$A35, DATA!$C:$C, 明治期!AL$1)</f>
        <v>0</v>
      </c>
      <c r="AM35">
        <f>COUNTIFS(DATA!$B:$B, 明治期!$A35, DATA!$C:$C, 明治期!AM$1)</f>
        <v>0</v>
      </c>
      <c r="AN35">
        <f>COUNTIFS(DATA!$B:$B, 明治期!$A35, DATA!$C:$C, 明治期!AN$1)</f>
        <v>0</v>
      </c>
      <c r="AO35">
        <f>COUNTIFS(DATA!$B:$B, 明治期!$A35, DATA!$C:$C, 明治期!AO$1)</f>
        <v>0</v>
      </c>
      <c r="AP35">
        <f>COUNTIFS(DATA!$B:$B, 明治期!$A35, DATA!$C:$C, 明治期!AP$1)</f>
        <v>0</v>
      </c>
      <c r="AQ35">
        <f>COUNTIFS(DATA!$B:$B, 明治期!$A35, DATA!$C:$C, 明治期!AQ$1)</f>
        <v>0</v>
      </c>
      <c r="AR35">
        <f>COUNTIFS(DATA!$B:$B, 明治期!$A35, DATA!$C:$C, 明治期!AR$1)</f>
        <v>0</v>
      </c>
      <c r="AS35">
        <f>COUNTIFS(DATA!$B:$B, 明治期!$A35, DATA!$C:$C, 明治期!AS$1)</f>
        <v>0</v>
      </c>
      <c r="AT35">
        <f>COUNTIFS(DATA!$B:$B, 明治期!$A35, DATA!$C:$C, 明治期!AT$1)</f>
        <v>0</v>
      </c>
      <c r="AU35">
        <f>COUNTIFS(DATA!$B:$B, 明治期!$A35, DATA!$C:$C, 明治期!AU$1)</f>
        <v>0</v>
      </c>
      <c r="AV35">
        <f>COUNTIFS(DATA!$B:$B, 明治期!$A35, DATA!$C:$C, 明治期!AV$1)</f>
        <v>0</v>
      </c>
      <c r="AW35">
        <f>COUNTIFS(DATA!$B:$B, 明治期!$A35, DATA!$C:$C, 明治期!AW$1)</f>
        <v>0</v>
      </c>
      <c r="AX35">
        <f>COUNTIFS(DATA!$B:$B, 明治期!$A35, DATA!$C:$C, 明治期!AX$1)</f>
        <v>0</v>
      </c>
      <c r="AZ35">
        <f t="shared" si="0"/>
        <v>4</v>
      </c>
      <c r="BD35">
        <f t="shared" si="1"/>
        <v>1901</v>
      </c>
      <c r="BE35">
        <f>COUNTIFS(DATA!$B:$B, 明治期!$A35, DATA!$E:$E, 明治期!BE$1)</f>
        <v>0</v>
      </c>
      <c r="BF35">
        <f>COUNTIFS(DATA!$B:$B, 明治期!$A35, DATA!$E:$E, 明治期!BF$1)</f>
        <v>0</v>
      </c>
      <c r="BG35">
        <f>COUNTIFS(DATA!$B:$B, 明治期!$A35, DATA!$E:$E, 明治期!BG$1)</f>
        <v>5</v>
      </c>
      <c r="BH35">
        <f>COUNTIFS(DATA!$B:$B, 明治期!$A35, DATA!$E:$E, 明治期!BH$1)</f>
        <v>0</v>
      </c>
      <c r="BK35">
        <f t="shared" si="2"/>
        <v>1901</v>
      </c>
      <c r="BL35">
        <f>COUNTIFS(DATA!$B:$B, 明治期!$A35, DATA!$F:$F, 明治期!BL$1)</f>
        <v>5</v>
      </c>
      <c r="BM35">
        <f>COUNTIFS(DATA!$B:$B, 明治期!$A35, DATA!$F:$F, 明治期!BM$1)</f>
        <v>0</v>
      </c>
      <c r="BP35">
        <f t="shared" si="3"/>
        <v>1901</v>
      </c>
      <c r="BQ35">
        <f>COUNTIFS(DATA!$B:$B, 明治期!$A35, DATA!$G:$G, 明治期!BQ$1)</f>
        <v>0</v>
      </c>
      <c r="BR35">
        <f>COUNTIFS(DATA!$B:$B, 明治期!$A35, DATA!$G:$G, 明治期!BR$1)</f>
        <v>5</v>
      </c>
      <c r="BU35">
        <f t="shared" si="4"/>
        <v>1901</v>
      </c>
      <c r="BV35">
        <f>COUNTIFS(DATA!$B:$B, 明治期!$A35, DATA!$I:$I, 明治期!BV$1)</f>
        <v>0</v>
      </c>
      <c r="BW35">
        <f>COUNTIFS(DATA!$B:$B, 明治期!$A35, DATA!$I:$I, 明治期!BW$1)</f>
        <v>0</v>
      </c>
      <c r="BX35">
        <f>COUNTIFS(DATA!$B:$B, 明治期!$A35, DATA!$I:$I, 明治期!BX$1)</f>
        <v>0</v>
      </c>
      <c r="BY35">
        <f>COUNTIFS(DATA!$B:$B, 明治期!$A35, DATA!$I:$I, 明治期!BY$1)</f>
        <v>0</v>
      </c>
      <c r="BZ35">
        <f>COUNTIFS(DATA!$B:$B, 明治期!$A35, DATA!$I:$I, 明治期!BZ$1)</f>
        <v>0</v>
      </c>
      <c r="CA35">
        <f>COUNTIFS(DATA!$B:$B, 明治期!$A35, DATA!$I:$I, 明治期!CA$1)</f>
        <v>0</v>
      </c>
      <c r="CB35">
        <f>COUNTIFS(DATA!$B:$B, 明治期!$A35, DATA!$I:$I, 明治期!CB$1)</f>
        <v>0</v>
      </c>
      <c r="CC35">
        <f>COUNTIFS(DATA!$B:$B, 明治期!$A35, DATA!$I:$I, 明治期!CC$1)</f>
        <v>0</v>
      </c>
      <c r="CD35">
        <f>COUNTIFS(DATA!$B:$B, 明治期!$A35, DATA!$I:$I, 明治期!CD$1)</f>
        <v>0</v>
      </c>
      <c r="CE35">
        <f>COUNTIFS(DATA!$B:$B, 明治期!$A35, DATA!$I:$I, 明治期!CE$1)</f>
        <v>0</v>
      </c>
      <c r="CF35">
        <f>COUNTIFS(DATA!$B:$B, 明治期!$A35, DATA!$I:$I, 明治期!CF$1)</f>
        <v>0</v>
      </c>
      <c r="CG35">
        <f>COUNTIFS(DATA!$B:$B, 明治期!$A35, DATA!$I:$I, 明治期!CG$1)</f>
        <v>0</v>
      </c>
      <c r="CH35">
        <f>COUNTIFS(DATA!$B:$B, 明治期!$A35, DATA!$I:$I, 明治期!CH$1)</f>
        <v>0</v>
      </c>
    </row>
    <row r="36" spans="1:86" x14ac:dyDescent="0.35">
      <c r="A36">
        <f t="shared" si="5"/>
        <v>1902</v>
      </c>
      <c r="B36">
        <f>COUNTIFS(DATA!$B:$B, 明治期!$A36, DATA!$C:$C, 明治期!B$1)</f>
        <v>0</v>
      </c>
      <c r="C36">
        <f>COUNTIFS(DATA!$B:$B, 明治期!$A36, DATA!$C:$C, 明治期!C$1)</f>
        <v>0</v>
      </c>
      <c r="D36">
        <f>COUNTIFS(DATA!$B:$B, 明治期!$A36, DATA!$C:$C, 明治期!D$1)</f>
        <v>0</v>
      </c>
      <c r="E36">
        <f>COUNTIFS(DATA!$B:$B, 明治期!$A36, DATA!$C:$C, 明治期!E$1)</f>
        <v>0</v>
      </c>
      <c r="F36">
        <f>COUNTIFS(DATA!$B:$B, 明治期!$A36, DATA!$C:$C, 明治期!F$1)</f>
        <v>0</v>
      </c>
      <c r="G36">
        <f>COUNTIFS(DATA!$B:$B, 明治期!$A36, DATA!$C:$C, 明治期!G$1)</f>
        <v>0</v>
      </c>
      <c r="H36">
        <f>COUNTIFS(DATA!$B:$B, 明治期!$A36, DATA!$C:$C, 明治期!H$1)</f>
        <v>0</v>
      </c>
      <c r="I36">
        <f>COUNTIFS(DATA!$B:$B, 明治期!$A36, DATA!$C:$C, 明治期!I$1)</f>
        <v>0</v>
      </c>
      <c r="J36">
        <f>COUNTIFS(DATA!$B:$B, 明治期!$A36, DATA!$C:$C, 明治期!J$1)</f>
        <v>0</v>
      </c>
      <c r="K36">
        <f>COUNTIFS(DATA!$B:$B, 明治期!$A36, DATA!$C:$C, 明治期!K$1)</f>
        <v>0</v>
      </c>
      <c r="L36">
        <f>COUNTIFS(DATA!$B:$B, 明治期!$A36, DATA!$C:$C, 明治期!L$1)</f>
        <v>4</v>
      </c>
      <c r="M36">
        <f>COUNTIFS(DATA!$B:$B, 明治期!$A36, DATA!$C:$C, 明治期!M$1)</f>
        <v>0</v>
      </c>
      <c r="N36">
        <f>COUNTIFS(DATA!$B:$B, 明治期!$A36, DATA!$C:$C, 明治期!N$1)</f>
        <v>0</v>
      </c>
      <c r="O36">
        <f>COUNTIFS(DATA!$B:$B, 明治期!$A36, DATA!$C:$C, 明治期!O$1)</f>
        <v>0</v>
      </c>
      <c r="P36">
        <f>COUNTIFS(DATA!$B:$B, 明治期!$A36, DATA!$C:$C, 明治期!P$1)</f>
        <v>0</v>
      </c>
      <c r="Q36">
        <f>COUNTIFS(DATA!$B:$B, 明治期!$A36, DATA!$C:$C, 明治期!Q$1)</f>
        <v>0</v>
      </c>
      <c r="R36">
        <f>COUNTIFS(DATA!$B:$B, 明治期!$A36, DATA!$C:$C, 明治期!R$1)</f>
        <v>0</v>
      </c>
      <c r="S36">
        <f>COUNTIFS(DATA!$B:$B, 明治期!$A36, DATA!$C:$C, 明治期!S$1)</f>
        <v>0</v>
      </c>
      <c r="T36">
        <f>COUNTIFS(DATA!$B:$B, 明治期!$A36, DATA!$C:$C, 明治期!T$1)</f>
        <v>0</v>
      </c>
      <c r="U36">
        <f>COUNTIFS(DATA!$B:$B, 明治期!$A36, DATA!$C:$C, 明治期!U$1)</f>
        <v>0</v>
      </c>
      <c r="V36">
        <f>COUNTIFS(DATA!$B:$B, 明治期!$A36, DATA!$C:$C, 明治期!V$1)</f>
        <v>0</v>
      </c>
      <c r="W36">
        <f>COUNTIFS(DATA!$B:$B, 明治期!$A36, DATA!$C:$C, 明治期!W$1)</f>
        <v>2</v>
      </c>
      <c r="X36">
        <f>COUNTIFS(DATA!$B:$B, 明治期!$A36, DATA!$C:$C, 明治期!X$1)</f>
        <v>0</v>
      </c>
      <c r="Y36">
        <f>COUNTIFS(DATA!$B:$B, 明治期!$A36, DATA!$C:$C, 明治期!Y$1)</f>
        <v>0</v>
      </c>
      <c r="Z36">
        <f>COUNTIFS(DATA!$B:$B, 明治期!$A36, DATA!$C:$C, 明治期!Z$1)</f>
        <v>0</v>
      </c>
      <c r="AA36">
        <f>COUNTIFS(DATA!$B:$B, 明治期!$A36, DATA!$C:$C, 明治期!AA$1)</f>
        <v>0</v>
      </c>
      <c r="AB36">
        <f>COUNTIFS(DATA!$B:$B, 明治期!$A36, DATA!$C:$C, 明治期!AB$1)</f>
        <v>0</v>
      </c>
      <c r="AC36">
        <f>COUNTIFS(DATA!$B:$B, 明治期!$A36, DATA!$C:$C, 明治期!AC$1)</f>
        <v>0</v>
      </c>
      <c r="AD36">
        <f>COUNTIFS(DATA!$B:$B, 明治期!$A36, DATA!$C:$C, 明治期!AD$1)</f>
        <v>0</v>
      </c>
      <c r="AE36">
        <f>COUNTIFS(DATA!$B:$B, 明治期!$A36, DATA!$C:$C, 明治期!AE$1)</f>
        <v>0</v>
      </c>
      <c r="AF36">
        <f>COUNTIFS(DATA!$B:$B, 明治期!$A36, DATA!$C:$C, 明治期!AF$1)</f>
        <v>0</v>
      </c>
      <c r="AG36">
        <f>COUNTIFS(DATA!$B:$B, 明治期!$A36, DATA!$C:$C, 明治期!AG$1)</f>
        <v>0</v>
      </c>
      <c r="AH36">
        <f>COUNTIFS(DATA!$B:$B, 明治期!$A36, DATA!$C:$C, 明治期!AH$1)</f>
        <v>0</v>
      </c>
      <c r="AI36">
        <f>COUNTIFS(DATA!$B:$B, 明治期!$A36, DATA!$C:$C, 明治期!AI$1)</f>
        <v>0</v>
      </c>
      <c r="AJ36">
        <f>COUNTIFS(DATA!$B:$B, 明治期!$A36, DATA!$C:$C, 明治期!AJ$1)</f>
        <v>0</v>
      </c>
      <c r="AK36">
        <f>COUNTIFS(DATA!$B:$B, 明治期!$A36, DATA!$C:$C, 明治期!AK$1)</f>
        <v>0</v>
      </c>
      <c r="AL36">
        <f>COUNTIFS(DATA!$B:$B, 明治期!$A36, DATA!$C:$C, 明治期!AL$1)</f>
        <v>0</v>
      </c>
      <c r="AM36">
        <f>COUNTIFS(DATA!$B:$B, 明治期!$A36, DATA!$C:$C, 明治期!AM$1)</f>
        <v>0</v>
      </c>
      <c r="AN36">
        <f>COUNTIFS(DATA!$B:$B, 明治期!$A36, DATA!$C:$C, 明治期!AN$1)</f>
        <v>0</v>
      </c>
      <c r="AO36">
        <f>COUNTIFS(DATA!$B:$B, 明治期!$A36, DATA!$C:$C, 明治期!AO$1)</f>
        <v>0</v>
      </c>
      <c r="AP36">
        <f>COUNTIFS(DATA!$B:$B, 明治期!$A36, DATA!$C:$C, 明治期!AP$1)</f>
        <v>0</v>
      </c>
      <c r="AQ36">
        <f>COUNTIFS(DATA!$B:$B, 明治期!$A36, DATA!$C:$C, 明治期!AQ$1)</f>
        <v>0</v>
      </c>
      <c r="AR36">
        <f>COUNTIFS(DATA!$B:$B, 明治期!$A36, DATA!$C:$C, 明治期!AR$1)</f>
        <v>0</v>
      </c>
      <c r="AS36">
        <f>COUNTIFS(DATA!$B:$B, 明治期!$A36, DATA!$C:$C, 明治期!AS$1)</f>
        <v>0</v>
      </c>
      <c r="AT36">
        <f>COUNTIFS(DATA!$B:$B, 明治期!$A36, DATA!$C:$C, 明治期!AT$1)</f>
        <v>0</v>
      </c>
      <c r="AU36">
        <f>COUNTIFS(DATA!$B:$B, 明治期!$A36, DATA!$C:$C, 明治期!AU$1)</f>
        <v>0</v>
      </c>
      <c r="AV36">
        <f>COUNTIFS(DATA!$B:$B, 明治期!$A36, DATA!$C:$C, 明治期!AV$1)</f>
        <v>0</v>
      </c>
      <c r="AW36">
        <f>COUNTIFS(DATA!$B:$B, 明治期!$A36, DATA!$C:$C, 明治期!AW$1)</f>
        <v>0</v>
      </c>
      <c r="AX36">
        <f>COUNTIFS(DATA!$B:$B, 明治期!$A36, DATA!$C:$C, 明治期!AX$1)</f>
        <v>0</v>
      </c>
      <c r="AZ36">
        <f t="shared" si="0"/>
        <v>4</v>
      </c>
      <c r="BD36">
        <f t="shared" si="1"/>
        <v>1902</v>
      </c>
      <c r="BE36">
        <f>COUNTIFS(DATA!$B:$B, 明治期!$A36, DATA!$E:$E, 明治期!BE$1)</f>
        <v>0</v>
      </c>
      <c r="BF36">
        <f>COUNTIFS(DATA!$B:$B, 明治期!$A36, DATA!$E:$E, 明治期!BF$1)</f>
        <v>0</v>
      </c>
      <c r="BG36">
        <f>COUNTIFS(DATA!$B:$B, 明治期!$A36, DATA!$E:$E, 明治期!BG$1)</f>
        <v>6</v>
      </c>
      <c r="BH36">
        <f>COUNTIFS(DATA!$B:$B, 明治期!$A36, DATA!$E:$E, 明治期!BH$1)</f>
        <v>0</v>
      </c>
      <c r="BK36">
        <f t="shared" si="2"/>
        <v>1902</v>
      </c>
      <c r="BL36">
        <f>COUNTIFS(DATA!$B:$B, 明治期!$A36, DATA!$F:$F, 明治期!BL$1)</f>
        <v>6</v>
      </c>
      <c r="BM36">
        <f>COUNTIFS(DATA!$B:$B, 明治期!$A36, DATA!$F:$F, 明治期!BM$1)</f>
        <v>0</v>
      </c>
      <c r="BP36">
        <f t="shared" si="3"/>
        <v>1902</v>
      </c>
      <c r="BQ36">
        <f>COUNTIFS(DATA!$B:$B, 明治期!$A36, DATA!$G:$G, 明治期!BQ$1)</f>
        <v>0</v>
      </c>
      <c r="BR36">
        <f>COUNTIFS(DATA!$B:$B, 明治期!$A36, DATA!$G:$G, 明治期!BR$1)</f>
        <v>6</v>
      </c>
      <c r="BU36">
        <f t="shared" si="4"/>
        <v>1902</v>
      </c>
      <c r="BV36">
        <f>COUNTIFS(DATA!$B:$B, 明治期!$A36, DATA!$I:$I, 明治期!BV$1)</f>
        <v>0</v>
      </c>
      <c r="BW36">
        <f>COUNTIFS(DATA!$B:$B, 明治期!$A36, DATA!$I:$I, 明治期!BW$1)</f>
        <v>0</v>
      </c>
      <c r="BX36">
        <f>COUNTIFS(DATA!$B:$B, 明治期!$A36, DATA!$I:$I, 明治期!BX$1)</f>
        <v>0</v>
      </c>
      <c r="BY36">
        <f>COUNTIFS(DATA!$B:$B, 明治期!$A36, DATA!$I:$I, 明治期!BY$1)</f>
        <v>0</v>
      </c>
      <c r="BZ36">
        <f>COUNTIFS(DATA!$B:$B, 明治期!$A36, DATA!$I:$I, 明治期!BZ$1)</f>
        <v>0</v>
      </c>
      <c r="CA36">
        <f>COUNTIFS(DATA!$B:$B, 明治期!$A36, DATA!$I:$I, 明治期!CA$1)</f>
        <v>0</v>
      </c>
      <c r="CB36">
        <f>COUNTIFS(DATA!$B:$B, 明治期!$A36, DATA!$I:$I, 明治期!CB$1)</f>
        <v>0</v>
      </c>
      <c r="CC36">
        <f>COUNTIFS(DATA!$B:$B, 明治期!$A36, DATA!$I:$I, 明治期!CC$1)</f>
        <v>0</v>
      </c>
      <c r="CD36">
        <f>COUNTIFS(DATA!$B:$B, 明治期!$A36, DATA!$I:$I, 明治期!CD$1)</f>
        <v>0</v>
      </c>
      <c r="CE36">
        <f>COUNTIFS(DATA!$B:$B, 明治期!$A36, DATA!$I:$I, 明治期!CE$1)</f>
        <v>0</v>
      </c>
      <c r="CF36">
        <f>COUNTIFS(DATA!$B:$B, 明治期!$A36, DATA!$I:$I, 明治期!CF$1)</f>
        <v>0</v>
      </c>
      <c r="CG36">
        <f>COUNTIFS(DATA!$B:$B, 明治期!$A36, DATA!$I:$I, 明治期!CG$1)</f>
        <v>0</v>
      </c>
      <c r="CH36">
        <f>COUNTIFS(DATA!$B:$B, 明治期!$A36, DATA!$I:$I, 明治期!CH$1)</f>
        <v>0</v>
      </c>
    </row>
    <row r="37" spans="1:86" x14ac:dyDescent="0.35">
      <c r="A37">
        <f t="shared" si="5"/>
        <v>1903</v>
      </c>
      <c r="B37">
        <f>COUNTIFS(DATA!$B:$B, 明治期!$A37, DATA!$C:$C, 明治期!B$1)</f>
        <v>0</v>
      </c>
      <c r="C37">
        <f>COUNTIFS(DATA!$B:$B, 明治期!$A37, DATA!$C:$C, 明治期!C$1)</f>
        <v>0</v>
      </c>
      <c r="D37">
        <f>COUNTIFS(DATA!$B:$B, 明治期!$A37, DATA!$C:$C, 明治期!D$1)</f>
        <v>0</v>
      </c>
      <c r="E37">
        <f>COUNTIFS(DATA!$B:$B, 明治期!$A37, DATA!$C:$C, 明治期!E$1)</f>
        <v>0</v>
      </c>
      <c r="F37">
        <f>COUNTIFS(DATA!$B:$B, 明治期!$A37, DATA!$C:$C, 明治期!F$1)</f>
        <v>0</v>
      </c>
      <c r="G37">
        <f>COUNTIFS(DATA!$B:$B, 明治期!$A37, DATA!$C:$C, 明治期!G$1)</f>
        <v>0</v>
      </c>
      <c r="H37">
        <f>COUNTIFS(DATA!$B:$B, 明治期!$A37, DATA!$C:$C, 明治期!H$1)</f>
        <v>0</v>
      </c>
      <c r="I37">
        <f>COUNTIFS(DATA!$B:$B, 明治期!$A37, DATA!$C:$C, 明治期!I$1)</f>
        <v>0</v>
      </c>
      <c r="J37">
        <f>COUNTIFS(DATA!$B:$B, 明治期!$A37, DATA!$C:$C, 明治期!J$1)</f>
        <v>0</v>
      </c>
      <c r="K37">
        <f>COUNTIFS(DATA!$B:$B, 明治期!$A37, DATA!$C:$C, 明治期!K$1)</f>
        <v>0</v>
      </c>
      <c r="L37">
        <f>COUNTIFS(DATA!$B:$B, 明治期!$A37, DATA!$C:$C, 明治期!L$1)</f>
        <v>7</v>
      </c>
      <c r="M37">
        <f>COUNTIFS(DATA!$B:$B, 明治期!$A37, DATA!$C:$C, 明治期!M$1)</f>
        <v>0</v>
      </c>
      <c r="N37">
        <f>COUNTIFS(DATA!$B:$B, 明治期!$A37, DATA!$C:$C, 明治期!N$1)</f>
        <v>0</v>
      </c>
      <c r="O37">
        <f>COUNTIFS(DATA!$B:$B, 明治期!$A37, DATA!$C:$C, 明治期!O$1)</f>
        <v>0</v>
      </c>
      <c r="P37">
        <f>COUNTIFS(DATA!$B:$B, 明治期!$A37, DATA!$C:$C, 明治期!P$1)</f>
        <v>0</v>
      </c>
      <c r="Q37">
        <f>COUNTIFS(DATA!$B:$B, 明治期!$A37, DATA!$C:$C, 明治期!Q$1)</f>
        <v>0</v>
      </c>
      <c r="R37">
        <f>COUNTIFS(DATA!$B:$B, 明治期!$A37, DATA!$C:$C, 明治期!R$1)</f>
        <v>0</v>
      </c>
      <c r="S37">
        <f>COUNTIFS(DATA!$B:$B, 明治期!$A37, DATA!$C:$C, 明治期!S$1)</f>
        <v>0</v>
      </c>
      <c r="T37">
        <f>COUNTIFS(DATA!$B:$B, 明治期!$A37, DATA!$C:$C, 明治期!T$1)</f>
        <v>0</v>
      </c>
      <c r="U37">
        <f>COUNTIFS(DATA!$B:$B, 明治期!$A37, DATA!$C:$C, 明治期!U$1)</f>
        <v>0</v>
      </c>
      <c r="V37">
        <f>COUNTIFS(DATA!$B:$B, 明治期!$A37, DATA!$C:$C, 明治期!V$1)</f>
        <v>0</v>
      </c>
      <c r="W37">
        <f>COUNTIFS(DATA!$B:$B, 明治期!$A37, DATA!$C:$C, 明治期!W$1)</f>
        <v>0</v>
      </c>
      <c r="X37">
        <f>COUNTIFS(DATA!$B:$B, 明治期!$A37, DATA!$C:$C, 明治期!X$1)</f>
        <v>0</v>
      </c>
      <c r="Y37">
        <f>COUNTIFS(DATA!$B:$B, 明治期!$A37, DATA!$C:$C, 明治期!Y$1)</f>
        <v>0</v>
      </c>
      <c r="Z37">
        <f>COUNTIFS(DATA!$B:$B, 明治期!$A37, DATA!$C:$C, 明治期!Z$1)</f>
        <v>1</v>
      </c>
      <c r="AA37">
        <f>COUNTIFS(DATA!$B:$B, 明治期!$A37, DATA!$C:$C, 明治期!AA$1)</f>
        <v>0</v>
      </c>
      <c r="AB37">
        <f>COUNTIFS(DATA!$B:$B, 明治期!$A37, DATA!$C:$C, 明治期!AB$1)</f>
        <v>0</v>
      </c>
      <c r="AC37">
        <f>COUNTIFS(DATA!$B:$B, 明治期!$A37, DATA!$C:$C, 明治期!AC$1)</f>
        <v>0</v>
      </c>
      <c r="AD37">
        <f>COUNTIFS(DATA!$B:$B, 明治期!$A37, DATA!$C:$C, 明治期!AD$1)</f>
        <v>0</v>
      </c>
      <c r="AE37">
        <f>COUNTIFS(DATA!$B:$B, 明治期!$A37, DATA!$C:$C, 明治期!AE$1)</f>
        <v>0</v>
      </c>
      <c r="AF37">
        <f>COUNTIFS(DATA!$B:$B, 明治期!$A37, DATA!$C:$C, 明治期!AF$1)</f>
        <v>0</v>
      </c>
      <c r="AG37">
        <f>COUNTIFS(DATA!$B:$B, 明治期!$A37, DATA!$C:$C, 明治期!AG$1)</f>
        <v>0</v>
      </c>
      <c r="AH37">
        <f>COUNTIFS(DATA!$B:$B, 明治期!$A37, DATA!$C:$C, 明治期!AH$1)</f>
        <v>0</v>
      </c>
      <c r="AI37">
        <f>COUNTIFS(DATA!$B:$B, 明治期!$A37, DATA!$C:$C, 明治期!AI$1)</f>
        <v>0</v>
      </c>
      <c r="AJ37">
        <f>COUNTIFS(DATA!$B:$B, 明治期!$A37, DATA!$C:$C, 明治期!AJ$1)</f>
        <v>0</v>
      </c>
      <c r="AK37">
        <f>COUNTIFS(DATA!$B:$B, 明治期!$A37, DATA!$C:$C, 明治期!AK$1)</f>
        <v>0</v>
      </c>
      <c r="AL37">
        <f>COUNTIFS(DATA!$B:$B, 明治期!$A37, DATA!$C:$C, 明治期!AL$1)</f>
        <v>0</v>
      </c>
      <c r="AM37">
        <f>COUNTIFS(DATA!$B:$B, 明治期!$A37, DATA!$C:$C, 明治期!AM$1)</f>
        <v>0</v>
      </c>
      <c r="AN37">
        <f>COUNTIFS(DATA!$B:$B, 明治期!$A37, DATA!$C:$C, 明治期!AN$1)</f>
        <v>0</v>
      </c>
      <c r="AO37">
        <f>COUNTIFS(DATA!$B:$B, 明治期!$A37, DATA!$C:$C, 明治期!AO$1)</f>
        <v>0</v>
      </c>
      <c r="AP37">
        <f>COUNTIFS(DATA!$B:$B, 明治期!$A37, DATA!$C:$C, 明治期!AP$1)</f>
        <v>0</v>
      </c>
      <c r="AQ37">
        <f>COUNTIFS(DATA!$B:$B, 明治期!$A37, DATA!$C:$C, 明治期!AQ$1)</f>
        <v>0</v>
      </c>
      <c r="AR37">
        <f>COUNTIFS(DATA!$B:$B, 明治期!$A37, DATA!$C:$C, 明治期!AR$1)</f>
        <v>0</v>
      </c>
      <c r="AS37">
        <f>COUNTIFS(DATA!$B:$B, 明治期!$A37, DATA!$C:$C, 明治期!AS$1)</f>
        <v>0</v>
      </c>
      <c r="AT37">
        <f>COUNTIFS(DATA!$B:$B, 明治期!$A37, DATA!$C:$C, 明治期!AT$1)</f>
        <v>0</v>
      </c>
      <c r="AU37">
        <f>COUNTIFS(DATA!$B:$B, 明治期!$A37, DATA!$C:$C, 明治期!AU$1)</f>
        <v>0</v>
      </c>
      <c r="AV37">
        <f>COUNTIFS(DATA!$B:$B, 明治期!$A37, DATA!$C:$C, 明治期!AV$1)</f>
        <v>0</v>
      </c>
      <c r="AW37">
        <f>COUNTIFS(DATA!$B:$B, 明治期!$A37, DATA!$C:$C, 明治期!AW$1)</f>
        <v>0</v>
      </c>
      <c r="AX37">
        <f>COUNTIFS(DATA!$B:$B, 明治期!$A37, DATA!$C:$C, 明治期!AX$1)</f>
        <v>0</v>
      </c>
      <c r="AZ37">
        <f t="shared" si="0"/>
        <v>7</v>
      </c>
      <c r="BD37">
        <f t="shared" si="1"/>
        <v>1903</v>
      </c>
      <c r="BE37">
        <f>COUNTIFS(DATA!$B:$B, 明治期!$A37, DATA!$E:$E, 明治期!BE$1)</f>
        <v>0</v>
      </c>
      <c r="BF37">
        <f>COUNTIFS(DATA!$B:$B, 明治期!$A37, DATA!$E:$E, 明治期!BF$1)</f>
        <v>1</v>
      </c>
      <c r="BG37">
        <f>COUNTIFS(DATA!$B:$B, 明治期!$A37, DATA!$E:$E, 明治期!BG$1)</f>
        <v>7</v>
      </c>
      <c r="BH37">
        <f>COUNTIFS(DATA!$B:$B, 明治期!$A37, DATA!$E:$E, 明治期!BH$1)</f>
        <v>0</v>
      </c>
      <c r="BK37">
        <f t="shared" si="2"/>
        <v>1903</v>
      </c>
      <c r="BL37">
        <f>COUNTIFS(DATA!$B:$B, 明治期!$A37, DATA!$F:$F, 明治期!BL$1)</f>
        <v>8</v>
      </c>
      <c r="BM37">
        <f>COUNTIFS(DATA!$B:$B, 明治期!$A37, DATA!$F:$F, 明治期!BM$1)</f>
        <v>0</v>
      </c>
      <c r="BP37">
        <f t="shared" si="3"/>
        <v>1903</v>
      </c>
      <c r="BQ37">
        <f>COUNTIFS(DATA!$B:$B, 明治期!$A37, DATA!$G:$G, 明治期!BQ$1)</f>
        <v>0</v>
      </c>
      <c r="BR37">
        <f>COUNTIFS(DATA!$B:$B, 明治期!$A37, DATA!$G:$G, 明治期!BR$1)</f>
        <v>8</v>
      </c>
      <c r="BU37">
        <f t="shared" si="4"/>
        <v>1903</v>
      </c>
      <c r="BV37">
        <f>COUNTIFS(DATA!$B:$B, 明治期!$A37, DATA!$I:$I, 明治期!BV$1)</f>
        <v>0</v>
      </c>
      <c r="BW37">
        <f>COUNTIFS(DATA!$B:$B, 明治期!$A37, DATA!$I:$I, 明治期!BW$1)</f>
        <v>0</v>
      </c>
      <c r="BX37">
        <f>COUNTIFS(DATA!$B:$B, 明治期!$A37, DATA!$I:$I, 明治期!BX$1)</f>
        <v>1</v>
      </c>
      <c r="BY37">
        <f>COUNTIFS(DATA!$B:$B, 明治期!$A37, DATA!$I:$I, 明治期!BY$1)</f>
        <v>0</v>
      </c>
      <c r="BZ37">
        <f>COUNTIFS(DATA!$B:$B, 明治期!$A37, DATA!$I:$I, 明治期!BZ$1)</f>
        <v>0</v>
      </c>
      <c r="CA37">
        <f>COUNTIFS(DATA!$B:$B, 明治期!$A37, DATA!$I:$I, 明治期!CA$1)</f>
        <v>0</v>
      </c>
      <c r="CB37">
        <f>COUNTIFS(DATA!$B:$B, 明治期!$A37, DATA!$I:$I, 明治期!CB$1)</f>
        <v>0</v>
      </c>
      <c r="CC37">
        <f>COUNTIFS(DATA!$B:$B, 明治期!$A37, DATA!$I:$I, 明治期!CC$1)</f>
        <v>0</v>
      </c>
      <c r="CD37">
        <f>COUNTIFS(DATA!$B:$B, 明治期!$A37, DATA!$I:$I, 明治期!CD$1)</f>
        <v>0</v>
      </c>
      <c r="CE37">
        <f>COUNTIFS(DATA!$B:$B, 明治期!$A37, DATA!$I:$I, 明治期!CE$1)</f>
        <v>0</v>
      </c>
      <c r="CF37">
        <f>COUNTIFS(DATA!$B:$B, 明治期!$A37, DATA!$I:$I, 明治期!CF$1)</f>
        <v>0</v>
      </c>
      <c r="CG37">
        <f>COUNTIFS(DATA!$B:$B, 明治期!$A37, DATA!$I:$I, 明治期!CG$1)</f>
        <v>0</v>
      </c>
      <c r="CH37">
        <f>COUNTIFS(DATA!$B:$B, 明治期!$A37, DATA!$I:$I, 明治期!CH$1)</f>
        <v>0</v>
      </c>
    </row>
    <row r="38" spans="1:86" x14ac:dyDescent="0.35">
      <c r="A38">
        <f t="shared" si="5"/>
        <v>1904</v>
      </c>
      <c r="B38">
        <f>COUNTIFS(DATA!$B:$B, 明治期!$A38, DATA!$C:$C, 明治期!B$1)</f>
        <v>0</v>
      </c>
      <c r="C38">
        <f>COUNTIFS(DATA!$B:$B, 明治期!$A38, DATA!$C:$C, 明治期!C$1)</f>
        <v>0</v>
      </c>
      <c r="D38">
        <f>COUNTIFS(DATA!$B:$B, 明治期!$A38, DATA!$C:$C, 明治期!D$1)</f>
        <v>1</v>
      </c>
      <c r="E38">
        <f>COUNTIFS(DATA!$B:$B, 明治期!$A38, DATA!$C:$C, 明治期!E$1)</f>
        <v>0</v>
      </c>
      <c r="F38">
        <f>COUNTIFS(DATA!$B:$B, 明治期!$A38, DATA!$C:$C, 明治期!F$1)</f>
        <v>0</v>
      </c>
      <c r="G38">
        <f>COUNTIFS(DATA!$B:$B, 明治期!$A38, DATA!$C:$C, 明治期!G$1)</f>
        <v>0</v>
      </c>
      <c r="H38">
        <f>COUNTIFS(DATA!$B:$B, 明治期!$A38, DATA!$C:$C, 明治期!H$1)</f>
        <v>0</v>
      </c>
      <c r="I38">
        <f>COUNTIFS(DATA!$B:$B, 明治期!$A38, DATA!$C:$C, 明治期!I$1)</f>
        <v>0</v>
      </c>
      <c r="J38">
        <f>COUNTIFS(DATA!$B:$B, 明治期!$A38, DATA!$C:$C, 明治期!J$1)</f>
        <v>0</v>
      </c>
      <c r="K38">
        <f>COUNTIFS(DATA!$B:$B, 明治期!$A38, DATA!$C:$C, 明治期!K$1)</f>
        <v>0</v>
      </c>
      <c r="L38">
        <f>COUNTIFS(DATA!$B:$B, 明治期!$A38, DATA!$C:$C, 明治期!L$1)</f>
        <v>1</v>
      </c>
      <c r="M38">
        <f>COUNTIFS(DATA!$B:$B, 明治期!$A38, DATA!$C:$C, 明治期!M$1)</f>
        <v>1</v>
      </c>
      <c r="N38">
        <f>COUNTIFS(DATA!$B:$B, 明治期!$A38, DATA!$C:$C, 明治期!N$1)</f>
        <v>0</v>
      </c>
      <c r="O38">
        <f>COUNTIFS(DATA!$B:$B, 明治期!$A38, DATA!$C:$C, 明治期!O$1)</f>
        <v>0</v>
      </c>
      <c r="P38">
        <f>COUNTIFS(DATA!$B:$B, 明治期!$A38, DATA!$C:$C, 明治期!P$1)</f>
        <v>0</v>
      </c>
      <c r="Q38">
        <f>COUNTIFS(DATA!$B:$B, 明治期!$A38, DATA!$C:$C, 明治期!Q$1)</f>
        <v>0</v>
      </c>
      <c r="R38">
        <f>COUNTIFS(DATA!$B:$B, 明治期!$A38, DATA!$C:$C, 明治期!R$1)</f>
        <v>0</v>
      </c>
      <c r="S38">
        <f>COUNTIFS(DATA!$B:$B, 明治期!$A38, DATA!$C:$C, 明治期!S$1)</f>
        <v>0</v>
      </c>
      <c r="T38">
        <f>COUNTIFS(DATA!$B:$B, 明治期!$A38, DATA!$C:$C, 明治期!T$1)</f>
        <v>0</v>
      </c>
      <c r="U38">
        <f>COUNTIFS(DATA!$B:$B, 明治期!$A38, DATA!$C:$C, 明治期!U$1)</f>
        <v>0</v>
      </c>
      <c r="V38">
        <f>COUNTIFS(DATA!$B:$B, 明治期!$A38, DATA!$C:$C, 明治期!V$1)</f>
        <v>0</v>
      </c>
      <c r="W38">
        <f>COUNTIFS(DATA!$B:$B, 明治期!$A38, DATA!$C:$C, 明治期!W$1)</f>
        <v>0</v>
      </c>
      <c r="X38">
        <f>COUNTIFS(DATA!$B:$B, 明治期!$A38, DATA!$C:$C, 明治期!X$1)</f>
        <v>0</v>
      </c>
      <c r="Y38">
        <f>COUNTIFS(DATA!$B:$B, 明治期!$A38, DATA!$C:$C, 明治期!Y$1)</f>
        <v>0</v>
      </c>
      <c r="Z38">
        <f>COUNTIFS(DATA!$B:$B, 明治期!$A38, DATA!$C:$C, 明治期!Z$1)</f>
        <v>0</v>
      </c>
      <c r="AA38">
        <f>COUNTIFS(DATA!$B:$B, 明治期!$A38, DATA!$C:$C, 明治期!AA$1)</f>
        <v>0</v>
      </c>
      <c r="AB38">
        <f>COUNTIFS(DATA!$B:$B, 明治期!$A38, DATA!$C:$C, 明治期!AB$1)</f>
        <v>0</v>
      </c>
      <c r="AC38">
        <f>COUNTIFS(DATA!$B:$B, 明治期!$A38, DATA!$C:$C, 明治期!AC$1)</f>
        <v>0</v>
      </c>
      <c r="AD38">
        <f>COUNTIFS(DATA!$B:$B, 明治期!$A38, DATA!$C:$C, 明治期!AD$1)</f>
        <v>0</v>
      </c>
      <c r="AE38">
        <f>COUNTIFS(DATA!$B:$B, 明治期!$A38, DATA!$C:$C, 明治期!AE$1)</f>
        <v>0</v>
      </c>
      <c r="AF38">
        <f>COUNTIFS(DATA!$B:$B, 明治期!$A38, DATA!$C:$C, 明治期!AF$1)</f>
        <v>0</v>
      </c>
      <c r="AG38">
        <f>COUNTIFS(DATA!$B:$B, 明治期!$A38, DATA!$C:$C, 明治期!AG$1)</f>
        <v>0</v>
      </c>
      <c r="AH38">
        <f>COUNTIFS(DATA!$B:$B, 明治期!$A38, DATA!$C:$C, 明治期!AH$1)</f>
        <v>0</v>
      </c>
      <c r="AI38">
        <f>COUNTIFS(DATA!$B:$B, 明治期!$A38, DATA!$C:$C, 明治期!AI$1)</f>
        <v>0</v>
      </c>
      <c r="AJ38">
        <f>COUNTIFS(DATA!$B:$B, 明治期!$A38, DATA!$C:$C, 明治期!AJ$1)</f>
        <v>0</v>
      </c>
      <c r="AK38">
        <f>COUNTIFS(DATA!$B:$B, 明治期!$A38, DATA!$C:$C, 明治期!AK$1)</f>
        <v>0</v>
      </c>
      <c r="AL38">
        <f>COUNTIFS(DATA!$B:$B, 明治期!$A38, DATA!$C:$C, 明治期!AL$1)</f>
        <v>0</v>
      </c>
      <c r="AM38">
        <f>COUNTIFS(DATA!$B:$B, 明治期!$A38, DATA!$C:$C, 明治期!AM$1)</f>
        <v>0</v>
      </c>
      <c r="AN38">
        <f>COUNTIFS(DATA!$B:$B, 明治期!$A38, DATA!$C:$C, 明治期!AN$1)</f>
        <v>0</v>
      </c>
      <c r="AO38">
        <f>COUNTIFS(DATA!$B:$B, 明治期!$A38, DATA!$C:$C, 明治期!AO$1)</f>
        <v>0</v>
      </c>
      <c r="AP38">
        <f>COUNTIFS(DATA!$B:$B, 明治期!$A38, DATA!$C:$C, 明治期!AP$1)</f>
        <v>0</v>
      </c>
      <c r="AQ38">
        <f>COUNTIFS(DATA!$B:$B, 明治期!$A38, DATA!$C:$C, 明治期!AQ$1)</f>
        <v>0</v>
      </c>
      <c r="AR38">
        <f>COUNTIFS(DATA!$B:$B, 明治期!$A38, DATA!$C:$C, 明治期!AR$1)</f>
        <v>0</v>
      </c>
      <c r="AS38">
        <f>COUNTIFS(DATA!$B:$B, 明治期!$A38, DATA!$C:$C, 明治期!AS$1)</f>
        <v>0</v>
      </c>
      <c r="AT38">
        <f>COUNTIFS(DATA!$B:$B, 明治期!$A38, DATA!$C:$C, 明治期!AT$1)</f>
        <v>0</v>
      </c>
      <c r="AU38">
        <f>COUNTIFS(DATA!$B:$B, 明治期!$A38, DATA!$C:$C, 明治期!AU$1)</f>
        <v>0</v>
      </c>
      <c r="AV38">
        <f>COUNTIFS(DATA!$B:$B, 明治期!$A38, DATA!$C:$C, 明治期!AV$1)</f>
        <v>0</v>
      </c>
      <c r="AW38">
        <f>COUNTIFS(DATA!$B:$B, 明治期!$A38, DATA!$C:$C, 明治期!AW$1)</f>
        <v>0</v>
      </c>
      <c r="AX38">
        <f>COUNTIFS(DATA!$B:$B, 明治期!$A38, DATA!$C:$C, 明治期!AX$1)</f>
        <v>0</v>
      </c>
      <c r="AZ38">
        <f t="shared" si="0"/>
        <v>2</v>
      </c>
      <c r="BD38">
        <f t="shared" si="1"/>
        <v>1904</v>
      </c>
      <c r="BE38">
        <f>COUNTIFS(DATA!$B:$B, 明治期!$A38, DATA!$E:$E, 明治期!BE$1)</f>
        <v>2</v>
      </c>
      <c r="BF38">
        <f>COUNTIFS(DATA!$B:$B, 明治期!$A38, DATA!$E:$E, 明治期!BF$1)</f>
        <v>0</v>
      </c>
      <c r="BG38">
        <f>COUNTIFS(DATA!$B:$B, 明治期!$A38, DATA!$E:$E, 明治期!BG$1)</f>
        <v>1</v>
      </c>
      <c r="BH38">
        <f>COUNTIFS(DATA!$B:$B, 明治期!$A38, DATA!$E:$E, 明治期!BH$1)</f>
        <v>0</v>
      </c>
      <c r="BK38">
        <f t="shared" si="2"/>
        <v>1904</v>
      </c>
      <c r="BL38">
        <f>COUNTIFS(DATA!$B:$B, 明治期!$A38, DATA!$F:$F, 明治期!BL$1)</f>
        <v>3</v>
      </c>
      <c r="BM38">
        <f>COUNTIFS(DATA!$B:$B, 明治期!$A38, DATA!$F:$F, 明治期!BM$1)</f>
        <v>0</v>
      </c>
      <c r="BP38">
        <f t="shared" si="3"/>
        <v>1904</v>
      </c>
      <c r="BQ38">
        <f>COUNTIFS(DATA!$B:$B, 明治期!$A38, DATA!$G:$G, 明治期!BQ$1)</f>
        <v>0</v>
      </c>
      <c r="BR38">
        <f>COUNTIFS(DATA!$B:$B, 明治期!$A38, DATA!$G:$G, 明治期!BR$1)</f>
        <v>3</v>
      </c>
      <c r="BU38">
        <f t="shared" si="4"/>
        <v>1904</v>
      </c>
      <c r="BV38">
        <f>COUNTIFS(DATA!$B:$B, 明治期!$A38, DATA!$I:$I, 明治期!BV$1)</f>
        <v>0</v>
      </c>
      <c r="BW38">
        <f>COUNTIFS(DATA!$B:$B, 明治期!$A38, DATA!$I:$I, 明治期!BW$1)</f>
        <v>1</v>
      </c>
      <c r="BX38">
        <f>COUNTIFS(DATA!$B:$B, 明治期!$A38, DATA!$I:$I, 明治期!BX$1)</f>
        <v>0</v>
      </c>
      <c r="BY38">
        <f>COUNTIFS(DATA!$B:$B, 明治期!$A38, DATA!$I:$I, 明治期!BY$1)</f>
        <v>0</v>
      </c>
      <c r="BZ38">
        <f>COUNTIFS(DATA!$B:$B, 明治期!$A38, DATA!$I:$I, 明治期!BZ$1)</f>
        <v>0</v>
      </c>
      <c r="CA38">
        <f>COUNTIFS(DATA!$B:$B, 明治期!$A38, DATA!$I:$I, 明治期!CA$1)</f>
        <v>0</v>
      </c>
      <c r="CB38">
        <f>COUNTIFS(DATA!$B:$B, 明治期!$A38, DATA!$I:$I, 明治期!CB$1)</f>
        <v>1</v>
      </c>
      <c r="CC38">
        <f>COUNTIFS(DATA!$B:$B, 明治期!$A38, DATA!$I:$I, 明治期!CC$1)</f>
        <v>0</v>
      </c>
      <c r="CD38">
        <f>COUNTIFS(DATA!$B:$B, 明治期!$A38, DATA!$I:$I, 明治期!CD$1)</f>
        <v>0</v>
      </c>
      <c r="CE38">
        <f>COUNTIFS(DATA!$B:$B, 明治期!$A38, DATA!$I:$I, 明治期!CE$1)</f>
        <v>0</v>
      </c>
      <c r="CF38">
        <f>COUNTIFS(DATA!$B:$B, 明治期!$A38, DATA!$I:$I, 明治期!CF$1)</f>
        <v>0</v>
      </c>
      <c r="CG38">
        <f>COUNTIFS(DATA!$B:$B, 明治期!$A38, DATA!$I:$I, 明治期!CG$1)</f>
        <v>0</v>
      </c>
      <c r="CH38">
        <f>COUNTIFS(DATA!$B:$B, 明治期!$A38, DATA!$I:$I, 明治期!CH$1)</f>
        <v>0</v>
      </c>
    </row>
    <row r="39" spans="1:86" x14ac:dyDescent="0.35">
      <c r="A39">
        <f t="shared" si="5"/>
        <v>1905</v>
      </c>
      <c r="B39">
        <f>COUNTIFS(DATA!$B:$B, 明治期!$A39, DATA!$C:$C, 明治期!B$1)</f>
        <v>0</v>
      </c>
      <c r="C39">
        <f>COUNTIFS(DATA!$B:$B, 明治期!$A39, DATA!$C:$C, 明治期!C$1)</f>
        <v>0</v>
      </c>
      <c r="D39">
        <f>COUNTIFS(DATA!$B:$B, 明治期!$A39, DATA!$C:$C, 明治期!D$1)</f>
        <v>0</v>
      </c>
      <c r="E39">
        <f>COUNTIFS(DATA!$B:$B, 明治期!$A39, DATA!$C:$C, 明治期!E$1)</f>
        <v>0</v>
      </c>
      <c r="F39">
        <f>COUNTIFS(DATA!$B:$B, 明治期!$A39, DATA!$C:$C, 明治期!F$1)</f>
        <v>0</v>
      </c>
      <c r="G39">
        <f>COUNTIFS(DATA!$B:$B, 明治期!$A39, DATA!$C:$C, 明治期!G$1)</f>
        <v>0</v>
      </c>
      <c r="H39">
        <f>COUNTIFS(DATA!$B:$B, 明治期!$A39, DATA!$C:$C, 明治期!H$1)</f>
        <v>2</v>
      </c>
      <c r="I39">
        <f>COUNTIFS(DATA!$B:$B, 明治期!$A39, DATA!$C:$C, 明治期!I$1)</f>
        <v>0</v>
      </c>
      <c r="J39">
        <f>COUNTIFS(DATA!$B:$B, 明治期!$A39, DATA!$C:$C, 明治期!J$1)</f>
        <v>0</v>
      </c>
      <c r="K39">
        <f>COUNTIFS(DATA!$B:$B, 明治期!$A39, DATA!$C:$C, 明治期!K$1)</f>
        <v>0</v>
      </c>
      <c r="L39">
        <f>COUNTIFS(DATA!$B:$B, 明治期!$A39, DATA!$C:$C, 明治期!L$1)</f>
        <v>0</v>
      </c>
      <c r="M39">
        <f>COUNTIFS(DATA!$B:$B, 明治期!$A39, DATA!$C:$C, 明治期!M$1)</f>
        <v>1</v>
      </c>
      <c r="N39">
        <f>COUNTIFS(DATA!$B:$B, 明治期!$A39, DATA!$C:$C, 明治期!N$1)</f>
        <v>0</v>
      </c>
      <c r="O39">
        <f>COUNTIFS(DATA!$B:$B, 明治期!$A39, DATA!$C:$C, 明治期!O$1)</f>
        <v>0</v>
      </c>
      <c r="P39">
        <f>COUNTIFS(DATA!$B:$B, 明治期!$A39, DATA!$C:$C, 明治期!P$1)</f>
        <v>1</v>
      </c>
      <c r="Q39">
        <f>COUNTIFS(DATA!$B:$B, 明治期!$A39, DATA!$C:$C, 明治期!Q$1)</f>
        <v>1</v>
      </c>
      <c r="R39">
        <f>COUNTIFS(DATA!$B:$B, 明治期!$A39, DATA!$C:$C, 明治期!R$1)</f>
        <v>0</v>
      </c>
      <c r="S39">
        <f>COUNTIFS(DATA!$B:$B, 明治期!$A39, DATA!$C:$C, 明治期!S$1)</f>
        <v>0</v>
      </c>
      <c r="T39">
        <f>COUNTIFS(DATA!$B:$B, 明治期!$A39, DATA!$C:$C, 明治期!T$1)</f>
        <v>0</v>
      </c>
      <c r="U39">
        <f>COUNTIFS(DATA!$B:$B, 明治期!$A39, DATA!$C:$C, 明治期!U$1)</f>
        <v>0</v>
      </c>
      <c r="V39">
        <f>COUNTIFS(DATA!$B:$B, 明治期!$A39, DATA!$C:$C, 明治期!V$1)</f>
        <v>0</v>
      </c>
      <c r="W39">
        <f>COUNTIFS(DATA!$B:$B, 明治期!$A39, DATA!$C:$C, 明治期!W$1)</f>
        <v>0</v>
      </c>
      <c r="X39">
        <f>COUNTIFS(DATA!$B:$B, 明治期!$A39, DATA!$C:$C, 明治期!X$1)</f>
        <v>0</v>
      </c>
      <c r="Y39">
        <f>COUNTIFS(DATA!$B:$B, 明治期!$A39, DATA!$C:$C, 明治期!Y$1)</f>
        <v>0</v>
      </c>
      <c r="Z39">
        <f>COUNTIFS(DATA!$B:$B, 明治期!$A39, DATA!$C:$C, 明治期!Z$1)</f>
        <v>0</v>
      </c>
      <c r="AA39">
        <f>COUNTIFS(DATA!$B:$B, 明治期!$A39, DATA!$C:$C, 明治期!AA$1)</f>
        <v>0</v>
      </c>
      <c r="AB39">
        <f>COUNTIFS(DATA!$B:$B, 明治期!$A39, DATA!$C:$C, 明治期!AB$1)</f>
        <v>0</v>
      </c>
      <c r="AC39">
        <f>COUNTIFS(DATA!$B:$B, 明治期!$A39, DATA!$C:$C, 明治期!AC$1)</f>
        <v>0</v>
      </c>
      <c r="AD39">
        <f>COUNTIFS(DATA!$B:$B, 明治期!$A39, DATA!$C:$C, 明治期!AD$1)</f>
        <v>0</v>
      </c>
      <c r="AE39">
        <f>COUNTIFS(DATA!$B:$B, 明治期!$A39, DATA!$C:$C, 明治期!AE$1)</f>
        <v>0</v>
      </c>
      <c r="AF39">
        <f>COUNTIFS(DATA!$B:$B, 明治期!$A39, DATA!$C:$C, 明治期!AF$1)</f>
        <v>1</v>
      </c>
      <c r="AG39">
        <f>COUNTIFS(DATA!$B:$B, 明治期!$A39, DATA!$C:$C, 明治期!AG$1)</f>
        <v>0</v>
      </c>
      <c r="AH39">
        <f>COUNTIFS(DATA!$B:$B, 明治期!$A39, DATA!$C:$C, 明治期!AH$1)</f>
        <v>0</v>
      </c>
      <c r="AI39">
        <f>COUNTIFS(DATA!$B:$B, 明治期!$A39, DATA!$C:$C, 明治期!AI$1)</f>
        <v>0</v>
      </c>
      <c r="AJ39">
        <f>COUNTIFS(DATA!$B:$B, 明治期!$A39, DATA!$C:$C, 明治期!AJ$1)</f>
        <v>0</v>
      </c>
      <c r="AK39">
        <f>COUNTIFS(DATA!$B:$B, 明治期!$A39, DATA!$C:$C, 明治期!AK$1)</f>
        <v>0</v>
      </c>
      <c r="AL39">
        <f>COUNTIFS(DATA!$B:$B, 明治期!$A39, DATA!$C:$C, 明治期!AL$1)</f>
        <v>0</v>
      </c>
      <c r="AM39">
        <f>COUNTIFS(DATA!$B:$B, 明治期!$A39, DATA!$C:$C, 明治期!AM$1)</f>
        <v>0</v>
      </c>
      <c r="AN39">
        <f>COUNTIFS(DATA!$B:$B, 明治期!$A39, DATA!$C:$C, 明治期!AN$1)</f>
        <v>0</v>
      </c>
      <c r="AO39">
        <f>COUNTIFS(DATA!$B:$B, 明治期!$A39, DATA!$C:$C, 明治期!AO$1)</f>
        <v>0</v>
      </c>
      <c r="AP39">
        <f>COUNTIFS(DATA!$B:$B, 明治期!$A39, DATA!$C:$C, 明治期!AP$1)</f>
        <v>0</v>
      </c>
      <c r="AQ39">
        <f>COUNTIFS(DATA!$B:$B, 明治期!$A39, DATA!$C:$C, 明治期!AQ$1)</f>
        <v>0</v>
      </c>
      <c r="AR39">
        <f>COUNTIFS(DATA!$B:$B, 明治期!$A39, DATA!$C:$C, 明治期!AR$1)</f>
        <v>0</v>
      </c>
      <c r="AS39">
        <f>COUNTIFS(DATA!$B:$B, 明治期!$A39, DATA!$C:$C, 明治期!AS$1)</f>
        <v>0</v>
      </c>
      <c r="AT39">
        <f>COUNTIFS(DATA!$B:$B, 明治期!$A39, DATA!$C:$C, 明治期!AT$1)</f>
        <v>0</v>
      </c>
      <c r="AU39">
        <f>COUNTIFS(DATA!$B:$B, 明治期!$A39, DATA!$C:$C, 明治期!AU$1)</f>
        <v>0</v>
      </c>
      <c r="AV39">
        <f>COUNTIFS(DATA!$B:$B, 明治期!$A39, DATA!$C:$C, 明治期!AV$1)</f>
        <v>0</v>
      </c>
      <c r="AW39">
        <f>COUNTIFS(DATA!$B:$B, 明治期!$A39, DATA!$C:$C, 明治期!AW$1)</f>
        <v>0</v>
      </c>
      <c r="AX39">
        <f>COUNTIFS(DATA!$B:$B, 明治期!$A39, DATA!$C:$C, 明治期!AX$1)</f>
        <v>0</v>
      </c>
      <c r="AZ39">
        <f t="shared" si="0"/>
        <v>2</v>
      </c>
      <c r="BD39">
        <f t="shared" si="1"/>
        <v>1905</v>
      </c>
      <c r="BE39">
        <f>COUNTIFS(DATA!$B:$B, 明治期!$A39, DATA!$E:$E, 明治期!BE$1)</f>
        <v>1</v>
      </c>
      <c r="BF39">
        <f>COUNTIFS(DATA!$B:$B, 明治期!$A39, DATA!$E:$E, 明治期!BF$1)</f>
        <v>0</v>
      </c>
      <c r="BG39">
        <f>COUNTIFS(DATA!$B:$B, 明治期!$A39, DATA!$E:$E, 明治期!BG$1)</f>
        <v>5</v>
      </c>
      <c r="BH39">
        <f>COUNTIFS(DATA!$B:$B, 明治期!$A39, DATA!$E:$E, 明治期!BH$1)</f>
        <v>0</v>
      </c>
      <c r="BK39">
        <f t="shared" si="2"/>
        <v>1905</v>
      </c>
      <c r="BL39">
        <f>COUNTIFS(DATA!$B:$B, 明治期!$A39, DATA!$F:$F, 明治期!BL$1)</f>
        <v>6</v>
      </c>
      <c r="BM39">
        <f>COUNTIFS(DATA!$B:$B, 明治期!$A39, DATA!$F:$F, 明治期!BM$1)</f>
        <v>0</v>
      </c>
      <c r="BP39">
        <f t="shared" si="3"/>
        <v>1905</v>
      </c>
      <c r="BQ39">
        <f>COUNTIFS(DATA!$B:$B, 明治期!$A39, DATA!$G:$G, 明治期!BQ$1)</f>
        <v>0</v>
      </c>
      <c r="BR39">
        <f>COUNTIFS(DATA!$B:$B, 明治期!$A39, DATA!$G:$G, 明治期!BR$1)</f>
        <v>6</v>
      </c>
      <c r="BU39">
        <f t="shared" si="4"/>
        <v>1905</v>
      </c>
      <c r="BV39">
        <f>COUNTIFS(DATA!$B:$B, 明治期!$A39, DATA!$I:$I, 明治期!BV$1)</f>
        <v>0</v>
      </c>
      <c r="BW39">
        <f>COUNTIFS(DATA!$B:$B, 明治期!$A39, DATA!$I:$I, 明治期!BW$1)</f>
        <v>1</v>
      </c>
      <c r="BX39">
        <f>COUNTIFS(DATA!$B:$B, 明治期!$A39, DATA!$I:$I, 明治期!BX$1)</f>
        <v>0</v>
      </c>
      <c r="BY39">
        <f>COUNTIFS(DATA!$B:$B, 明治期!$A39, DATA!$I:$I, 明治期!BY$1)</f>
        <v>0</v>
      </c>
      <c r="BZ39">
        <f>COUNTIFS(DATA!$B:$B, 明治期!$A39, DATA!$I:$I, 明治期!BZ$1)</f>
        <v>0</v>
      </c>
      <c r="CA39">
        <f>COUNTIFS(DATA!$B:$B, 明治期!$A39, DATA!$I:$I, 明治期!CA$1)</f>
        <v>0</v>
      </c>
      <c r="CB39">
        <f>COUNTIFS(DATA!$B:$B, 明治期!$A39, DATA!$I:$I, 明治期!CB$1)</f>
        <v>0</v>
      </c>
      <c r="CC39">
        <f>COUNTIFS(DATA!$B:$B, 明治期!$A39, DATA!$I:$I, 明治期!CC$1)</f>
        <v>0</v>
      </c>
      <c r="CD39">
        <f>COUNTIFS(DATA!$B:$B, 明治期!$A39, DATA!$I:$I, 明治期!CD$1)</f>
        <v>0</v>
      </c>
      <c r="CE39">
        <f>COUNTIFS(DATA!$B:$B, 明治期!$A39, DATA!$I:$I, 明治期!CE$1)</f>
        <v>0</v>
      </c>
      <c r="CF39">
        <f>COUNTIFS(DATA!$B:$B, 明治期!$A39, DATA!$I:$I, 明治期!CF$1)</f>
        <v>0</v>
      </c>
      <c r="CG39">
        <f>COUNTIFS(DATA!$B:$B, 明治期!$A39, DATA!$I:$I, 明治期!CG$1)</f>
        <v>0</v>
      </c>
      <c r="CH39">
        <f>COUNTIFS(DATA!$B:$B, 明治期!$A39, DATA!$I:$I, 明治期!CH$1)</f>
        <v>0</v>
      </c>
    </row>
    <row r="40" spans="1:86" x14ac:dyDescent="0.35">
      <c r="A40">
        <f t="shared" si="5"/>
        <v>1906</v>
      </c>
      <c r="B40">
        <f>COUNTIFS(DATA!$B:$B, 明治期!$A40, DATA!$C:$C, 明治期!B$1)</f>
        <v>0</v>
      </c>
      <c r="C40">
        <f>COUNTIFS(DATA!$B:$B, 明治期!$A40, DATA!$C:$C, 明治期!C$1)</f>
        <v>0</v>
      </c>
      <c r="D40">
        <f>COUNTIFS(DATA!$B:$B, 明治期!$A40, DATA!$C:$C, 明治期!D$1)</f>
        <v>4</v>
      </c>
      <c r="E40">
        <f>COUNTIFS(DATA!$B:$B, 明治期!$A40, DATA!$C:$C, 明治期!E$1)</f>
        <v>1</v>
      </c>
      <c r="F40">
        <f>COUNTIFS(DATA!$B:$B, 明治期!$A40, DATA!$C:$C, 明治期!F$1)</f>
        <v>0</v>
      </c>
      <c r="G40">
        <f>COUNTIFS(DATA!$B:$B, 明治期!$A40, DATA!$C:$C, 明治期!G$1)</f>
        <v>0</v>
      </c>
      <c r="H40">
        <f>COUNTIFS(DATA!$B:$B, 明治期!$A40, DATA!$C:$C, 明治期!H$1)</f>
        <v>0</v>
      </c>
      <c r="I40">
        <f>COUNTIFS(DATA!$B:$B, 明治期!$A40, DATA!$C:$C, 明治期!I$1)</f>
        <v>0</v>
      </c>
      <c r="J40">
        <f>COUNTIFS(DATA!$B:$B, 明治期!$A40, DATA!$C:$C, 明治期!J$1)</f>
        <v>2</v>
      </c>
      <c r="K40">
        <f>COUNTIFS(DATA!$B:$B, 明治期!$A40, DATA!$C:$C, 明治期!K$1)</f>
        <v>0</v>
      </c>
      <c r="L40">
        <f>COUNTIFS(DATA!$B:$B, 明治期!$A40, DATA!$C:$C, 明治期!L$1)</f>
        <v>1</v>
      </c>
      <c r="M40">
        <f>COUNTIFS(DATA!$B:$B, 明治期!$A40, DATA!$C:$C, 明治期!M$1)</f>
        <v>0</v>
      </c>
      <c r="N40">
        <f>COUNTIFS(DATA!$B:$B, 明治期!$A40, DATA!$C:$C, 明治期!N$1)</f>
        <v>0</v>
      </c>
      <c r="O40">
        <f>COUNTIFS(DATA!$B:$B, 明治期!$A40, DATA!$C:$C, 明治期!O$1)</f>
        <v>0</v>
      </c>
      <c r="P40">
        <f>COUNTIFS(DATA!$B:$B, 明治期!$A40, DATA!$C:$C, 明治期!P$1)</f>
        <v>0</v>
      </c>
      <c r="Q40">
        <f>COUNTIFS(DATA!$B:$B, 明治期!$A40, DATA!$C:$C, 明治期!Q$1)</f>
        <v>0</v>
      </c>
      <c r="R40">
        <f>COUNTIFS(DATA!$B:$B, 明治期!$A40, DATA!$C:$C, 明治期!R$1)</f>
        <v>0</v>
      </c>
      <c r="S40">
        <f>COUNTIFS(DATA!$B:$B, 明治期!$A40, DATA!$C:$C, 明治期!S$1)</f>
        <v>0</v>
      </c>
      <c r="T40">
        <f>COUNTIFS(DATA!$B:$B, 明治期!$A40, DATA!$C:$C, 明治期!T$1)</f>
        <v>0</v>
      </c>
      <c r="U40">
        <f>COUNTIFS(DATA!$B:$B, 明治期!$A40, DATA!$C:$C, 明治期!U$1)</f>
        <v>0</v>
      </c>
      <c r="V40">
        <f>COUNTIFS(DATA!$B:$B, 明治期!$A40, DATA!$C:$C, 明治期!V$1)</f>
        <v>0</v>
      </c>
      <c r="W40">
        <f>COUNTIFS(DATA!$B:$B, 明治期!$A40, DATA!$C:$C, 明治期!W$1)</f>
        <v>2</v>
      </c>
      <c r="X40">
        <f>COUNTIFS(DATA!$B:$B, 明治期!$A40, DATA!$C:$C, 明治期!X$1)</f>
        <v>0</v>
      </c>
      <c r="Y40">
        <f>COUNTIFS(DATA!$B:$B, 明治期!$A40, DATA!$C:$C, 明治期!Y$1)</f>
        <v>0</v>
      </c>
      <c r="Z40">
        <f>COUNTIFS(DATA!$B:$B, 明治期!$A40, DATA!$C:$C, 明治期!Z$1)</f>
        <v>0</v>
      </c>
      <c r="AA40">
        <f>COUNTIFS(DATA!$B:$B, 明治期!$A40, DATA!$C:$C, 明治期!AA$1)</f>
        <v>0</v>
      </c>
      <c r="AB40">
        <f>COUNTIFS(DATA!$B:$B, 明治期!$A40, DATA!$C:$C, 明治期!AB$1)</f>
        <v>0</v>
      </c>
      <c r="AC40">
        <f>COUNTIFS(DATA!$B:$B, 明治期!$A40, DATA!$C:$C, 明治期!AC$1)</f>
        <v>0</v>
      </c>
      <c r="AD40">
        <f>COUNTIFS(DATA!$B:$B, 明治期!$A40, DATA!$C:$C, 明治期!AD$1)</f>
        <v>0</v>
      </c>
      <c r="AE40">
        <f>COUNTIFS(DATA!$B:$B, 明治期!$A40, DATA!$C:$C, 明治期!AE$1)</f>
        <v>0</v>
      </c>
      <c r="AF40">
        <f>COUNTIFS(DATA!$B:$B, 明治期!$A40, DATA!$C:$C, 明治期!AF$1)</f>
        <v>0</v>
      </c>
      <c r="AG40">
        <f>COUNTIFS(DATA!$B:$B, 明治期!$A40, DATA!$C:$C, 明治期!AG$1)</f>
        <v>0</v>
      </c>
      <c r="AH40">
        <f>COUNTIFS(DATA!$B:$B, 明治期!$A40, DATA!$C:$C, 明治期!AH$1)</f>
        <v>0</v>
      </c>
      <c r="AI40">
        <f>COUNTIFS(DATA!$B:$B, 明治期!$A40, DATA!$C:$C, 明治期!AI$1)</f>
        <v>0</v>
      </c>
      <c r="AJ40">
        <f>COUNTIFS(DATA!$B:$B, 明治期!$A40, DATA!$C:$C, 明治期!AJ$1)</f>
        <v>0</v>
      </c>
      <c r="AK40">
        <f>COUNTIFS(DATA!$B:$B, 明治期!$A40, DATA!$C:$C, 明治期!AK$1)</f>
        <v>0</v>
      </c>
      <c r="AL40">
        <f>COUNTIFS(DATA!$B:$B, 明治期!$A40, DATA!$C:$C, 明治期!AL$1)</f>
        <v>0</v>
      </c>
      <c r="AM40">
        <f>COUNTIFS(DATA!$B:$B, 明治期!$A40, DATA!$C:$C, 明治期!AM$1)</f>
        <v>0</v>
      </c>
      <c r="AN40">
        <f>COUNTIFS(DATA!$B:$B, 明治期!$A40, DATA!$C:$C, 明治期!AN$1)</f>
        <v>0</v>
      </c>
      <c r="AO40">
        <f>COUNTIFS(DATA!$B:$B, 明治期!$A40, DATA!$C:$C, 明治期!AO$1)</f>
        <v>0</v>
      </c>
      <c r="AP40">
        <f>COUNTIFS(DATA!$B:$B, 明治期!$A40, DATA!$C:$C, 明治期!AP$1)</f>
        <v>0</v>
      </c>
      <c r="AQ40">
        <f>COUNTIFS(DATA!$B:$B, 明治期!$A40, DATA!$C:$C, 明治期!AQ$1)</f>
        <v>0</v>
      </c>
      <c r="AR40">
        <f>COUNTIFS(DATA!$B:$B, 明治期!$A40, DATA!$C:$C, 明治期!AR$1)</f>
        <v>0</v>
      </c>
      <c r="AS40">
        <f>COUNTIFS(DATA!$B:$B, 明治期!$A40, DATA!$C:$C, 明治期!AS$1)</f>
        <v>0</v>
      </c>
      <c r="AT40">
        <f>COUNTIFS(DATA!$B:$B, 明治期!$A40, DATA!$C:$C, 明治期!AT$1)</f>
        <v>0</v>
      </c>
      <c r="AU40">
        <f>COUNTIFS(DATA!$B:$B, 明治期!$A40, DATA!$C:$C, 明治期!AU$1)</f>
        <v>0</v>
      </c>
      <c r="AV40">
        <f>COUNTIFS(DATA!$B:$B, 明治期!$A40, DATA!$C:$C, 明治期!AV$1)</f>
        <v>0</v>
      </c>
      <c r="AW40">
        <f>COUNTIFS(DATA!$B:$B, 明治期!$A40, DATA!$C:$C, 明治期!AW$1)</f>
        <v>0</v>
      </c>
      <c r="AX40">
        <f>COUNTIFS(DATA!$B:$B, 明治期!$A40, DATA!$C:$C, 明治期!AX$1)</f>
        <v>0</v>
      </c>
      <c r="AZ40">
        <f t="shared" si="0"/>
        <v>8</v>
      </c>
      <c r="BD40">
        <f t="shared" si="1"/>
        <v>1906</v>
      </c>
      <c r="BE40">
        <f>COUNTIFS(DATA!$B:$B, 明治期!$A40, DATA!$E:$E, 明治期!BE$1)</f>
        <v>0</v>
      </c>
      <c r="BF40">
        <f>COUNTIFS(DATA!$B:$B, 明治期!$A40, DATA!$E:$E, 明治期!BF$1)</f>
        <v>0</v>
      </c>
      <c r="BG40">
        <f>COUNTIFS(DATA!$B:$B, 明治期!$A40, DATA!$E:$E, 明治期!BG$1)</f>
        <v>10</v>
      </c>
      <c r="BH40">
        <f>COUNTIFS(DATA!$B:$B, 明治期!$A40, DATA!$E:$E, 明治期!BH$1)</f>
        <v>0</v>
      </c>
      <c r="BK40">
        <f t="shared" si="2"/>
        <v>1906</v>
      </c>
      <c r="BL40">
        <f>COUNTIFS(DATA!$B:$B, 明治期!$A40, DATA!$F:$F, 明治期!BL$1)</f>
        <v>10</v>
      </c>
      <c r="BM40">
        <f>COUNTIFS(DATA!$B:$B, 明治期!$A40, DATA!$F:$F, 明治期!BM$1)</f>
        <v>0</v>
      </c>
      <c r="BP40">
        <f t="shared" si="3"/>
        <v>1906</v>
      </c>
      <c r="BQ40">
        <f>COUNTIFS(DATA!$B:$B, 明治期!$A40, DATA!$G:$G, 明治期!BQ$1)</f>
        <v>0</v>
      </c>
      <c r="BR40">
        <f>COUNTIFS(DATA!$B:$B, 明治期!$A40, DATA!$G:$G, 明治期!BR$1)</f>
        <v>10</v>
      </c>
      <c r="BU40">
        <f t="shared" si="4"/>
        <v>1906</v>
      </c>
      <c r="BV40">
        <f>COUNTIFS(DATA!$B:$B, 明治期!$A40, DATA!$I:$I, 明治期!BV$1)</f>
        <v>0</v>
      </c>
      <c r="BW40">
        <f>COUNTIFS(DATA!$B:$B, 明治期!$A40, DATA!$I:$I, 明治期!BW$1)</f>
        <v>0</v>
      </c>
      <c r="BX40">
        <f>COUNTIFS(DATA!$B:$B, 明治期!$A40, DATA!$I:$I, 明治期!BX$1)</f>
        <v>0</v>
      </c>
      <c r="BY40">
        <f>COUNTIFS(DATA!$B:$B, 明治期!$A40, DATA!$I:$I, 明治期!BY$1)</f>
        <v>0</v>
      </c>
      <c r="BZ40">
        <f>COUNTIFS(DATA!$B:$B, 明治期!$A40, DATA!$I:$I, 明治期!BZ$1)</f>
        <v>0</v>
      </c>
      <c r="CA40">
        <f>COUNTIFS(DATA!$B:$B, 明治期!$A40, DATA!$I:$I, 明治期!CA$1)</f>
        <v>0</v>
      </c>
      <c r="CB40">
        <f>COUNTIFS(DATA!$B:$B, 明治期!$A40, DATA!$I:$I, 明治期!CB$1)</f>
        <v>0</v>
      </c>
      <c r="CC40">
        <f>COUNTIFS(DATA!$B:$B, 明治期!$A40, DATA!$I:$I, 明治期!CC$1)</f>
        <v>0</v>
      </c>
      <c r="CD40">
        <f>COUNTIFS(DATA!$B:$B, 明治期!$A40, DATA!$I:$I, 明治期!CD$1)</f>
        <v>0</v>
      </c>
      <c r="CE40">
        <f>COUNTIFS(DATA!$B:$B, 明治期!$A40, DATA!$I:$I, 明治期!CE$1)</f>
        <v>0</v>
      </c>
      <c r="CF40">
        <f>COUNTIFS(DATA!$B:$B, 明治期!$A40, DATA!$I:$I, 明治期!CF$1)</f>
        <v>0</v>
      </c>
      <c r="CG40">
        <f>COUNTIFS(DATA!$B:$B, 明治期!$A40, DATA!$I:$I, 明治期!CG$1)</f>
        <v>0</v>
      </c>
      <c r="CH40">
        <f>COUNTIFS(DATA!$B:$B, 明治期!$A40, DATA!$I:$I, 明治期!CH$1)</f>
        <v>0</v>
      </c>
    </row>
    <row r="41" spans="1:86" x14ac:dyDescent="0.35">
      <c r="A41">
        <f t="shared" si="5"/>
        <v>1907</v>
      </c>
      <c r="B41">
        <f>COUNTIFS(DATA!$B:$B, 明治期!$A41, DATA!$C:$C, 明治期!B$1)</f>
        <v>0</v>
      </c>
      <c r="C41">
        <f>COUNTIFS(DATA!$B:$B, 明治期!$A41, DATA!$C:$C, 明治期!C$1)</f>
        <v>1</v>
      </c>
      <c r="D41">
        <f>COUNTIFS(DATA!$B:$B, 明治期!$A41, DATA!$C:$C, 明治期!D$1)</f>
        <v>1</v>
      </c>
      <c r="E41">
        <f>COUNTIFS(DATA!$B:$B, 明治期!$A41, DATA!$C:$C, 明治期!E$1)</f>
        <v>0</v>
      </c>
      <c r="F41">
        <f>COUNTIFS(DATA!$B:$B, 明治期!$A41, DATA!$C:$C, 明治期!F$1)</f>
        <v>0</v>
      </c>
      <c r="G41">
        <f>COUNTIFS(DATA!$B:$B, 明治期!$A41, DATA!$C:$C, 明治期!G$1)</f>
        <v>0</v>
      </c>
      <c r="H41">
        <f>COUNTIFS(DATA!$B:$B, 明治期!$A41, DATA!$C:$C, 明治期!H$1)</f>
        <v>1</v>
      </c>
      <c r="I41">
        <f>COUNTIFS(DATA!$B:$B, 明治期!$A41, DATA!$C:$C, 明治期!I$1)</f>
        <v>0</v>
      </c>
      <c r="J41">
        <f>COUNTIFS(DATA!$B:$B, 明治期!$A41, DATA!$C:$C, 明治期!J$1)</f>
        <v>0</v>
      </c>
      <c r="K41">
        <f>COUNTIFS(DATA!$B:$B, 明治期!$A41, DATA!$C:$C, 明治期!K$1)</f>
        <v>0</v>
      </c>
      <c r="L41">
        <f>COUNTIFS(DATA!$B:$B, 明治期!$A41, DATA!$C:$C, 明治期!L$1)</f>
        <v>5</v>
      </c>
      <c r="M41">
        <f>COUNTIFS(DATA!$B:$B, 明治期!$A41, DATA!$C:$C, 明治期!M$1)</f>
        <v>0</v>
      </c>
      <c r="N41">
        <f>COUNTIFS(DATA!$B:$B, 明治期!$A41, DATA!$C:$C, 明治期!N$1)</f>
        <v>0</v>
      </c>
      <c r="O41">
        <f>COUNTIFS(DATA!$B:$B, 明治期!$A41, DATA!$C:$C, 明治期!O$1)</f>
        <v>0</v>
      </c>
      <c r="P41">
        <f>COUNTIFS(DATA!$B:$B, 明治期!$A41, DATA!$C:$C, 明治期!P$1)</f>
        <v>0</v>
      </c>
      <c r="Q41">
        <f>COUNTIFS(DATA!$B:$B, 明治期!$A41, DATA!$C:$C, 明治期!Q$1)</f>
        <v>0</v>
      </c>
      <c r="R41">
        <f>COUNTIFS(DATA!$B:$B, 明治期!$A41, DATA!$C:$C, 明治期!R$1)</f>
        <v>0</v>
      </c>
      <c r="S41">
        <f>COUNTIFS(DATA!$B:$B, 明治期!$A41, DATA!$C:$C, 明治期!S$1)</f>
        <v>0</v>
      </c>
      <c r="T41">
        <f>COUNTIFS(DATA!$B:$B, 明治期!$A41, DATA!$C:$C, 明治期!T$1)</f>
        <v>0</v>
      </c>
      <c r="U41">
        <f>COUNTIFS(DATA!$B:$B, 明治期!$A41, DATA!$C:$C, 明治期!U$1)</f>
        <v>0</v>
      </c>
      <c r="V41">
        <f>COUNTIFS(DATA!$B:$B, 明治期!$A41, DATA!$C:$C, 明治期!V$1)</f>
        <v>1</v>
      </c>
      <c r="W41">
        <f>COUNTIFS(DATA!$B:$B, 明治期!$A41, DATA!$C:$C, 明治期!W$1)</f>
        <v>1</v>
      </c>
      <c r="X41">
        <f>COUNTIFS(DATA!$B:$B, 明治期!$A41, DATA!$C:$C, 明治期!X$1)</f>
        <v>1</v>
      </c>
      <c r="Y41">
        <f>COUNTIFS(DATA!$B:$B, 明治期!$A41, DATA!$C:$C, 明治期!Y$1)</f>
        <v>0</v>
      </c>
      <c r="Z41">
        <f>COUNTIFS(DATA!$B:$B, 明治期!$A41, DATA!$C:$C, 明治期!Z$1)</f>
        <v>0</v>
      </c>
      <c r="AA41">
        <f>COUNTIFS(DATA!$B:$B, 明治期!$A41, DATA!$C:$C, 明治期!AA$1)</f>
        <v>0</v>
      </c>
      <c r="AB41">
        <f>COUNTIFS(DATA!$B:$B, 明治期!$A41, DATA!$C:$C, 明治期!AB$1)</f>
        <v>0</v>
      </c>
      <c r="AC41">
        <f>COUNTIFS(DATA!$B:$B, 明治期!$A41, DATA!$C:$C, 明治期!AC$1)</f>
        <v>0</v>
      </c>
      <c r="AD41">
        <f>COUNTIFS(DATA!$B:$B, 明治期!$A41, DATA!$C:$C, 明治期!AD$1)</f>
        <v>0</v>
      </c>
      <c r="AE41">
        <f>COUNTIFS(DATA!$B:$B, 明治期!$A41, DATA!$C:$C, 明治期!AE$1)</f>
        <v>0</v>
      </c>
      <c r="AF41">
        <f>COUNTIFS(DATA!$B:$B, 明治期!$A41, DATA!$C:$C, 明治期!AF$1)</f>
        <v>0</v>
      </c>
      <c r="AG41">
        <f>COUNTIFS(DATA!$B:$B, 明治期!$A41, DATA!$C:$C, 明治期!AG$1)</f>
        <v>0</v>
      </c>
      <c r="AH41">
        <f>COUNTIFS(DATA!$B:$B, 明治期!$A41, DATA!$C:$C, 明治期!AH$1)</f>
        <v>0</v>
      </c>
      <c r="AI41">
        <f>COUNTIFS(DATA!$B:$B, 明治期!$A41, DATA!$C:$C, 明治期!AI$1)</f>
        <v>0</v>
      </c>
      <c r="AJ41">
        <f>COUNTIFS(DATA!$B:$B, 明治期!$A41, DATA!$C:$C, 明治期!AJ$1)</f>
        <v>0</v>
      </c>
      <c r="AK41">
        <f>COUNTIFS(DATA!$B:$B, 明治期!$A41, DATA!$C:$C, 明治期!AK$1)</f>
        <v>0</v>
      </c>
      <c r="AL41">
        <f>COUNTIFS(DATA!$B:$B, 明治期!$A41, DATA!$C:$C, 明治期!AL$1)</f>
        <v>0</v>
      </c>
      <c r="AM41">
        <f>COUNTIFS(DATA!$B:$B, 明治期!$A41, DATA!$C:$C, 明治期!AM$1)</f>
        <v>0</v>
      </c>
      <c r="AN41">
        <f>COUNTIFS(DATA!$B:$B, 明治期!$A41, DATA!$C:$C, 明治期!AN$1)</f>
        <v>0</v>
      </c>
      <c r="AO41">
        <f>COUNTIFS(DATA!$B:$B, 明治期!$A41, DATA!$C:$C, 明治期!AO$1)</f>
        <v>0</v>
      </c>
      <c r="AP41">
        <f>COUNTIFS(DATA!$B:$B, 明治期!$A41, DATA!$C:$C, 明治期!AP$1)</f>
        <v>0</v>
      </c>
      <c r="AQ41">
        <f>COUNTIFS(DATA!$B:$B, 明治期!$A41, DATA!$C:$C, 明治期!AQ$1)</f>
        <v>0</v>
      </c>
      <c r="AR41">
        <f>COUNTIFS(DATA!$B:$B, 明治期!$A41, DATA!$C:$C, 明治期!AR$1)</f>
        <v>0</v>
      </c>
      <c r="AS41">
        <f>COUNTIFS(DATA!$B:$B, 明治期!$A41, DATA!$C:$C, 明治期!AS$1)</f>
        <v>0</v>
      </c>
      <c r="AT41">
        <f>COUNTIFS(DATA!$B:$B, 明治期!$A41, DATA!$C:$C, 明治期!AT$1)</f>
        <v>0</v>
      </c>
      <c r="AU41">
        <f>COUNTIFS(DATA!$B:$B, 明治期!$A41, DATA!$C:$C, 明治期!AU$1)</f>
        <v>0</v>
      </c>
      <c r="AV41">
        <f>COUNTIFS(DATA!$B:$B, 明治期!$A41, DATA!$C:$C, 明治期!AV$1)</f>
        <v>0</v>
      </c>
      <c r="AW41">
        <f>COUNTIFS(DATA!$B:$B, 明治期!$A41, DATA!$C:$C, 明治期!AW$1)</f>
        <v>0</v>
      </c>
      <c r="AX41">
        <f>COUNTIFS(DATA!$B:$B, 明治期!$A41, DATA!$C:$C, 明治期!AX$1)</f>
        <v>0</v>
      </c>
      <c r="AZ41">
        <f t="shared" si="0"/>
        <v>8</v>
      </c>
      <c r="BD41">
        <f t="shared" si="1"/>
        <v>1907</v>
      </c>
      <c r="BE41">
        <f>COUNTIFS(DATA!$B:$B, 明治期!$A41, DATA!$E:$E, 明治期!BE$1)</f>
        <v>1</v>
      </c>
      <c r="BF41">
        <f>COUNTIFS(DATA!$B:$B, 明治期!$A41, DATA!$E:$E, 明治期!BF$1)</f>
        <v>0</v>
      </c>
      <c r="BG41">
        <f>COUNTIFS(DATA!$B:$B, 明治期!$A41, DATA!$E:$E, 明治期!BG$1)</f>
        <v>10</v>
      </c>
      <c r="BH41">
        <f>COUNTIFS(DATA!$B:$B, 明治期!$A41, DATA!$E:$E, 明治期!BH$1)</f>
        <v>0</v>
      </c>
      <c r="BK41">
        <f t="shared" si="2"/>
        <v>1907</v>
      </c>
      <c r="BL41">
        <f>COUNTIFS(DATA!$B:$B, 明治期!$A41, DATA!$F:$F, 明治期!BL$1)</f>
        <v>10</v>
      </c>
      <c r="BM41">
        <f>COUNTIFS(DATA!$B:$B, 明治期!$A41, DATA!$F:$F, 明治期!BM$1)</f>
        <v>1</v>
      </c>
      <c r="BP41">
        <f t="shared" si="3"/>
        <v>1907</v>
      </c>
      <c r="BQ41">
        <f>COUNTIFS(DATA!$B:$B, 明治期!$A41, DATA!$G:$G, 明治期!BQ$1)</f>
        <v>0</v>
      </c>
      <c r="BR41">
        <f>COUNTIFS(DATA!$B:$B, 明治期!$A41, DATA!$G:$G, 明治期!BR$1)</f>
        <v>11</v>
      </c>
      <c r="BU41">
        <f t="shared" si="4"/>
        <v>1907</v>
      </c>
      <c r="BV41">
        <f>COUNTIFS(DATA!$B:$B, 明治期!$A41, DATA!$I:$I, 明治期!BV$1)</f>
        <v>0</v>
      </c>
      <c r="BW41">
        <f>COUNTIFS(DATA!$B:$B, 明治期!$A41, DATA!$I:$I, 明治期!BW$1)</f>
        <v>1</v>
      </c>
      <c r="BX41">
        <f>COUNTIFS(DATA!$B:$B, 明治期!$A41, DATA!$I:$I, 明治期!BX$1)</f>
        <v>0</v>
      </c>
      <c r="BY41">
        <f>COUNTIFS(DATA!$B:$B, 明治期!$A41, DATA!$I:$I, 明治期!BY$1)</f>
        <v>0</v>
      </c>
      <c r="BZ41">
        <f>COUNTIFS(DATA!$B:$B, 明治期!$A41, DATA!$I:$I, 明治期!BZ$1)</f>
        <v>0</v>
      </c>
      <c r="CA41">
        <f>COUNTIFS(DATA!$B:$B, 明治期!$A41, DATA!$I:$I, 明治期!CA$1)</f>
        <v>0</v>
      </c>
      <c r="CB41">
        <f>COUNTIFS(DATA!$B:$B, 明治期!$A41, DATA!$I:$I, 明治期!CB$1)</f>
        <v>0</v>
      </c>
      <c r="CC41">
        <f>COUNTIFS(DATA!$B:$B, 明治期!$A41, DATA!$I:$I, 明治期!CC$1)</f>
        <v>0</v>
      </c>
      <c r="CD41">
        <f>COUNTIFS(DATA!$B:$B, 明治期!$A41, DATA!$I:$I, 明治期!CD$1)</f>
        <v>0</v>
      </c>
      <c r="CE41">
        <f>COUNTIFS(DATA!$B:$B, 明治期!$A41, DATA!$I:$I, 明治期!CE$1)</f>
        <v>0</v>
      </c>
      <c r="CF41">
        <f>COUNTIFS(DATA!$B:$B, 明治期!$A41, DATA!$I:$I, 明治期!CF$1)</f>
        <v>0</v>
      </c>
      <c r="CG41">
        <f>COUNTIFS(DATA!$B:$B, 明治期!$A41, DATA!$I:$I, 明治期!CG$1)</f>
        <v>0</v>
      </c>
      <c r="CH41">
        <f>COUNTIFS(DATA!$B:$B, 明治期!$A41, DATA!$I:$I, 明治期!CH$1)</f>
        <v>0</v>
      </c>
    </row>
    <row r="42" spans="1:86" x14ac:dyDescent="0.35">
      <c r="A42">
        <f t="shared" si="5"/>
        <v>1908</v>
      </c>
      <c r="B42">
        <f>COUNTIFS(DATA!$B:$B, 明治期!$A42, DATA!$C:$C, 明治期!B$1)</f>
        <v>0</v>
      </c>
      <c r="C42">
        <f>COUNTIFS(DATA!$B:$B, 明治期!$A42, DATA!$C:$C, 明治期!C$1)</f>
        <v>0</v>
      </c>
      <c r="D42">
        <f>COUNTIFS(DATA!$B:$B, 明治期!$A42, DATA!$C:$C, 明治期!D$1)</f>
        <v>4</v>
      </c>
      <c r="E42">
        <f>COUNTIFS(DATA!$B:$B, 明治期!$A42, DATA!$C:$C, 明治期!E$1)</f>
        <v>1</v>
      </c>
      <c r="F42">
        <f>COUNTIFS(DATA!$B:$B, 明治期!$A42, DATA!$C:$C, 明治期!F$1)</f>
        <v>0</v>
      </c>
      <c r="G42">
        <f>COUNTIFS(DATA!$B:$B, 明治期!$A42, DATA!$C:$C, 明治期!G$1)</f>
        <v>0</v>
      </c>
      <c r="H42">
        <f>COUNTIFS(DATA!$B:$B, 明治期!$A42, DATA!$C:$C, 明治期!H$1)</f>
        <v>1</v>
      </c>
      <c r="I42">
        <f>COUNTIFS(DATA!$B:$B, 明治期!$A42, DATA!$C:$C, 明治期!I$1)</f>
        <v>0</v>
      </c>
      <c r="J42">
        <f>COUNTIFS(DATA!$B:$B, 明治期!$A42, DATA!$C:$C, 明治期!J$1)</f>
        <v>0</v>
      </c>
      <c r="K42">
        <f>COUNTIFS(DATA!$B:$B, 明治期!$A42, DATA!$C:$C, 明治期!K$1)</f>
        <v>0</v>
      </c>
      <c r="L42">
        <f>COUNTIFS(DATA!$B:$B, 明治期!$A42, DATA!$C:$C, 明治期!L$1)</f>
        <v>3</v>
      </c>
      <c r="M42">
        <f>COUNTIFS(DATA!$B:$B, 明治期!$A42, DATA!$C:$C, 明治期!M$1)</f>
        <v>0</v>
      </c>
      <c r="N42">
        <f>COUNTIFS(DATA!$B:$B, 明治期!$A42, DATA!$C:$C, 明治期!N$1)</f>
        <v>0</v>
      </c>
      <c r="O42">
        <f>COUNTIFS(DATA!$B:$B, 明治期!$A42, DATA!$C:$C, 明治期!O$1)</f>
        <v>1</v>
      </c>
      <c r="P42">
        <f>COUNTIFS(DATA!$B:$B, 明治期!$A42, DATA!$C:$C, 明治期!P$1)</f>
        <v>0</v>
      </c>
      <c r="Q42">
        <f>COUNTIFS(DATA!$B:$B, 明治期!$A42, DATA!$C:$C, 明治期!Q$1)</f>
        <v>1</v>
      </c>
      <c r="R42">
        <f>COUNTIFS(DATA!$B:$B, 明治期!$A42, DATA!$C:$C, 明治期!R$1)</f>
        <v>0</v>
      </c>
      <c r="S42">
        <f>COUNTIFS(DATA!$B:$B, 明治期!$A42, DATA!$C:$C, 明治期!S$1)</f>
        <v>0</v>
      </c>
      <c r="T42">
        <f>COUNTIFS(DATA!$B:$B, 明治期!$A42, DATA!$C:$C, 明治期!T$1)</f>
        <v>0</v>
      </c>
      <c r="U42">
        <f>COUNTIFS(DATA!$B:$B, 明治期!$A42, DATA!$C:$C, 明治期!U$1)</f>
        <v>0</v>
      </c>
      <c r="V42">
        <f>COUNTIFS(DATA!$B:$B, 明治期!$A42, DATA!$C:$C, 明治期!V$1)</f>
        <v>0</v>
      </c>
      <c r="W42">
        <f>COUNTIFS(DATA!$B:$B, 明治期!$A42, DATA!$C:$C, 明治期!W$1)</f>
        <v>0</v>
      </c>
      <c r="X42">
        <f>COUNTIFS(DATA!$B:$B, 明治期!$A42, DATA!$C:$C, 明治期!X$1)</f>
        <v>0</v>
      </c>
      <c r="Y42">
        <f>COUNTIFS(DATA!$B:$B, 明治期!$A42, DATA!$C:$C, 明治期!Y$1)</f>
        <v>0</v>
      </c>
      <c r="Z42">
        <f>COUNTIFS(DATA!$B:$B, 明治期!$A42, DATA!$C:$C, 明治期!Z$1)</f>
        <v>0</v>
      </c>
      <c r="AA42">
        <f>COUNTIFS(DATA!$B:$B, 明治期!$A42, DATA!$C:$C, 明治期!AA$1)</f>
        <v>2</v>
      </c>
      <c r="AB42">
        <f>COUNTIFS(DATA!$B:$B, 明治期!$A42, DATA!$C:$C, 明治期!AB$1)</f>
        <v>0</v>
      </c>
      <c r="AC42">
        <f>COUNTIFS(DATA!$B:$B, 明治期!$A42, DATA!$C:$C, 明治期!AC$1)</f>
        <v>0</v>
      </c>
      <c r="AD42">
        <f>COUNTIFS(DATA!$B:$B, 明治期!$A42, DATA!$C:$C, 明治期!AD$1)</f>
        <v>0</v>
      </c>
      <c r="AE42">
        <f>COUNTIFS(DATA!$B:$B, 明治期!$A42, DATA!$C:$C, 明治期!AE$1)</f>
        <v>0</v>
      </c>
      <c r="AF42">
        <f>COUNTIFS(DATA!$B:$B, 明治期!$A42, DATA!$C:$C, 明治期!AF$1)</f>
        <v>0</v>
      </c>
      <c r="AG42">
        <f>COUNTIFS(DATA!$B:$B, 明治期!$A42, DATA!$C:$C, 明治期!AG$1)</f>
        <v>0</v>
      </c>
      <c r="AH42">
        <f>COUNTIFS(DATA!$B:$B, 明治期!$A42, DATA!$C:$C, 明治期!AH$1)</f>
        <v>0</v>
      </c>
      <c r="AI42">
        <f>COUNTIFS(DATA!$B:$B, 明治期!$A42, DATA!$C:$C, 明治期!AI$1)</f>
        <v>0</v>
      </c>
      <c r="AJ42">
        <f>COUNTIFS(DATA!$B:$B, 明治期!$A42, DATA!$C:$C, 明治期!AJ$1)</f>
        <v>1</v>
      </c>
      <c r="AK42">
        <f>COUNTIFS(DATA!$B:$B, 明治期!$A42, DATA!$C:$C, 明治期!AK$1)</f>
        <v>0</v>
      </c>
      <c r="AL42">
        <f>COUNTIFS(DATA!$B:$B, 明治期!$A42, DATA!$C:$C, 明治期!AL$1)</f>
        <v>0</v>
      </c>
      <c r="AM42">
        <f>COUNTIFS(DATA!$B:$B, 明治期!$A42, DATA!$C:$C, 明治期!AM$1)</f>
        <v>0</v>
      </c>
      <c r="AN42">
        <f>COUNTIFS(DATA!$B:$B, 明治期!$A42, DATA!$C:$C, 明治期!AN$1)</f>
        <v>0</v>
      </c>
      <c r="AO42">
        <f>COUNTIFS(DATA!$B:$B, 明治期!$A42, DATA!$C:$C, 明治期!AO$1)</f>
        <v>0</v>
      </c>
      <c r="AP42">
        <f>COUNTIFS(DATA!$B:$B, 明治期!$A42, DATA!$C:$C, 明治期!AP$1)</f>
        <v>0</v>
      </c>
      <c r="AQ42">
        <f>COUNTIFS(DATA!$B:$B, 明治期!$A42, DATA!$C:$C, 明治期!AQ$1)</f>
        <v>0</v>
      </c>
      <c r="AR42">
        <f>COUNTIFS(DATA!$B:$B, 明治期!$A42, DATA!$C:$C, 明治期!AR$1)</f>
        <v>0</v>
      </c>
      <c r="AS42">
        <f>COUNTIFS(DATA!$B:$B, 明治期!$A42, DATA!$C:$C, 明治期!AS$1)</f>
        <v>0</v>
      </c>
      <c r="AT42">
        <f>COUNTIFS(DATA!$B:$B, 明治期!$A42, DATA!$C:$C, 明治期!AT$1)</f>
        <v>0</v>
      </c>
      <c r="AU42">
        <f>COUNTIFS(DATA!$B:$B, 明治期!$A42, DATA!$C:$C, 明治期!AU$1)</f>
        <v>0</v>
      </c>
      <c r="AV42">
        <f>COUNTIFS(DATA!$B:$B, 明治期!$A42, DATA!$C:$C, 明治期!AV$1)</f>
        <v>0</v>
      </c>
      <c r="AW42">
        <f>COUNTIFS(DATA!$B:$B, 明治期!$A42, DATA!$C:$C, 明治期!AW$1)</f>
        <v>0</v>
      </c>
      <c r="AX42">
        <f>COUNTIFS(DATA!$B:$B, 明治期!$A42, DATA!$C:$C, 明治期!AX$1)</f>
        <v>0</v>
      </c>
      <c r="AZ42">
        <f t="shared" si="0"/>
        <v>9</v>
      </c>
      <c r="BD42">
        <f t="shared" si="1"/>
        <v>1908</v>
      </c>
      <c r="BE42">
        <f>COUNTIFS(DATA!$B:$B, 明治期!$A42, DATA!$E:$E, 明治期!BE$1)</f>
        <v>1</v>
      </c>
      <c r="BF42">
        <f>COUNTIFS(DATA!$B:$B, 明治期!$A42, DATA!$E:$E, 明治期!BF$1)</f>
        <v>1</v>
      </c>
      <c r="BG42">
        <f>COUNTIFS(DATA!$B:$B, 明治期!$A42, DATA!$E:$E, 明治期!BG$1)</f>
        <v>12</v>
      </c>
      <c r="BH42">
        <f>COUNTIFS(DATA!$B:$B, 明治期!$A42, DATA!$E:$E, 明治期!BH$1)</f>
        <v>0</v>
      </c>
      <c r="BK42">
        <f t="shared" si="2"/>
        <v>1908</v>
      </c>
      <c r="BL42">
        <f>COUNTIFS(DATA!$B:$B, 明治期!$A42, DATA!$F:$F, 明治期!BL$1)</f>
        <v>13</v>
      </c>
      <c r="BM42">
        <f>COUNTIFS(DATA!$B:$B, 明治期!$A42, DATA!$F:$F, 明治期!BM$1)</f>
        <v>1</v>
      </c>
      <c r="BP42">
        <f t="shared" si="3"/>
        <v>1908</v>
      </c>
      <c r="BQ42">
        <f>COUNTIFS(DATA!$B:$B, 明治期!$A42, DATA!$G:$G, 明治期!BQ$1)</f>
        <v>0</v>
      </c>
      <c r="BR42">
        <f>COUNTIFS(DATA!$B:$B, 明治期!$A42, DATA!$G:$G, 明治期!BR$1)</f>
        <v>14</v>
      </c>
      <c r="BU42">
        <f t="shared" si="4"/>
        <v>1908</v>
      </c>
      <c r="BV42">
        <f>COUNTIFS(DATA!$B:$B, 明治期!$A42, DATA!$I:$I, 明治期!BV$1)</f>
        <v>0</v>
      </c>
      <c r="BW42">
        <f>COUNTIFS(DATA!$B:$B, 明治期!$A42, DATA!$I:$I, 明治期!BW$1)</f>
        <v>0</v>
      </c>
      <c r="BX42">
        <f>COUNTIFS(DATA!$B:$B, 明治期!$A42, DATA!$I:$I, 明治期!BX$1)</f>
        <v>0</v>
      </c>
      <c r="BY42">
        <f>COUNTIFS(DATA!$B:$B, 明治期!$A42, DATA!$I:$I, 明治期!BY$1)</f>
        <v>1</v>
      </c>
      <c r="BZ42">
        <f>COUNTIFS(DATA!$B:$B, 明治期!$A42, DATA!$I:$I, 明治期!BZ$1)</f>
        <v>0</v>
      </c>
      <c r="CA42">
        <f>COUNTIFS(DATA!$B:$B, 明治期!$A42, DATA!$I:$I, 明治期!CA$1)</f>
        <v>1</v>
      </c>
      <c r="CB42">
        <f>COUNTIFS(DATA!$B:$B, 明治期!$A42, DATA!$I:$I, 明治期!CB$1)</f>
        <v>0</v>
      </c>
      <c r="CC42">
        <f>COUNTIFS(DATA!$B:$B, 明治期!$A42, DATA!$I:$I, 明治期!CC$1)</f>
        <v>0</v>
      </c>
      <c r="CD42">
        <f>COUNTIFS(DATA!$B:$B, 明治期!$A42, DATA!$I:$I, 明治期!CD$1)</f>
        <v>0</v>
      </c>
      <c r="CE42">
        <f>COUNTIFS(DATA!$B:$B, 明治期!$A42, DATA!$I:$I, 明治期!CE$1)</f>
        <v>0</v>
      </c>
      <c r="CF42">
        <f>COUNTIFS(DATA!$B:$B, 明治期!$A42, DATA!$I:$I, 明治期!CF$1)</f>
        <v>0</v>
      </c>
      <c r="CG42">
        <f>COUNTIFS(DATA!$B:$B, 明治期!$A42, DATA!$I:$I, 明治期!CG$1)</f>
        <v>0</v>
      </c>
      <c r="CH42">
        <f>COUNTIFS(DATA!$B:$B, 明治期!$A42, DATA!$I:$I, 明治期!CH$1)</f>
        <v>0</v>
      </c>
    </row>
    <row r="43" spans="1:86" x14ac:dyDescent="0.35">
      <c r="A43">
        <f t="shared" si="5"/>
        <v>1909</v>
      </c>
      <c r="B43">
        <f>COUNTIFS(DATA!$B:$B, 明治期!$A43, DATA!$C:$C, 明治期!B$1)</f>
        <v>0</v>
      </c>
      <c r="C43">
        <f>COUNTIFS(DATA!$B:$B, 明治期!$A43, DATA!$C:$C, 明治期!C$1)</f>
        <v>9</v>
      </c>
      <c r="D43">
        <f>COUNTIFS(DATA!$B:$B, 明治期!$A43, DATA!$C:$C, 明治期!D$1)</f>
        <v>1</v>
      </c>
      <c r="E43">
        <f>COUNTIFS(DATA!$B:$B, 明治期!$A43, DATA!$C:$C, 明治期!E$1)</f>
        <v>0</v>
      </c>
      <c r="F43">
        <f>COUNTIFS(DATA!$B:$B, 明治期!$A43, DATA!$C:$C, 明治期!F$1)</f>
        <v>0</v>
      </c>
      <c r="G43">
        <f>COUNTIFS(DATA!$B:$B, 明治期!$A43, DATA!$C:$C, 明治期!G$1)</f>
        <v>0</v>
      </c>
      <c r="H43">
        <f>COUNTIFS(DATA!$B:$B, 明治期!$A43, DATA!$C:$C, 明治期!H$1)</f>
        <v>1</v>
      </c>
      <c r="I43">
        <f>COUNTIFS(DATA!$B:$B, 明治期!$A43, DATA!$C:$C, 明治期!I$1)</f>
        <v>0</v>
      </c>
      <c r="J43">
        <f>COUNTIFS(DATA!$B:$B, 明治期!$A43, DATA!$C:$C, 明治期!J$1)</f>
        <v>1</v>
      </c>
      <c r="K43">
        <f>COUNTIFS(DATA!$B:$B, 明治期!$A43, DATA!$C:$C, 明治期!K$1)</f>
        <v>0</v>
      </c>
      <c r="L43">
        <f>COUNTIFS(DATA!$B:$B, 明治期!$A43, DATA!$C:$C, 明治期!L$1)</f>
        <v>0</v>
      </c>
      <c r="M43">
        <f>COUNTIFS(DATA!$B:$B, 明治期!$A43, DATA!$C:$C, 明治期!M$1)</f>
        <v>0</v>
      </c>
      <c r="N43">
        <f>COUNTIFS(DATA!$B:$B, 明治期!$A43, DATA!$C:$C, 明治期!N$1)</f>
        <v>0</v>
      </c>
      <c r="O43">
        <f>COUNTIFS(DATA!$B:$B, 明治期!$A43, DATA!$C:$C, 明治期!O$1)</f>
        <v>8</v>
      </c>
      <c r="P43">
        <f>COUNTIFS(DATA!$B:$B, 明治期!$A43, DATA!$C:$C, 明治期!P$1)</f>
        <v>0</v>
      </c>
      <c r="Q43">
        <f>COUNTIFS(DATA!$B:$B, 明治期!$A43, DATA!$C:$C, 明治期!Q$1)</f>
        <v>0</v>
      </c>
      <c r="R43">
        <f>COUNTIFS(DATA!$B:$B, 明治期!$A43, DATA!$C:$C, 明治期!R$1)</f>
        <v>3</v>
      </c>
      <c r="S43">
        <f>COUNTIFS(DATA!$B:$B, 明治期!$A43, DATA!$C:$C, 明治期!S$1)</f>
        <v>0</v>
      </c>
      <c r="T43">
        <f>COUNTIFS(DATA!$B:$B, 明治期!$A43, DATA!$C:$C, 明治期!T$1)</f>
        <v>0</v>
      </c>
      <c r="U43">
        <f>COUNTIFS(DATA!$B:$B, 明治期!$A43, DATA!$C:$C, 明治期!U$1)</f>
        <v>0</v>
      </c>
      <c r="V43">
        <f>COUNTIFS(DATA!$B:$B, 明治期!$A43, DATA!$C:$C, 明治期!V$1)</f>
        <v>1</v>
      </c>
      <c r="W43">
        <f>COUNTIFS(DATA!$B:$B, 明治期!$A43, DATA!$C:$C, 明治期!W$1)</f>
        <v>1</v>
      </c>
      <c r="X43">
        <f>COUNTIFS(DATA!$B:$B, 明治期!$A43, DATA!$C:$C, 明治期!X$1)</f>
        <v>0</v>
      </c>
      <c r="Y43">
        <f>COUNTIFS(DATA!$B:$B, 明治期!$A43, DATA!$C:$C, 明治期!Y$1)</f>
        <v>0</v>
      </c>
      <c r="Z43">
        <f>COUNTIFS(DATA!$B:$B, 明治期!$A43, DATA!$C:$C, 明治期!Z$1)</f>
        <v>5</v>
      </c>
      <c r="AA43">
        <f>COUNTIFS(DATA!$B:$B, 明治期!$A43, DATA!$C:$C, 明治期!AA$1)</f>
        <v>1</v>
      </c>
      <c r="AB43">
        <f>COUNTIFS(DATA!$B:$B, 明治期!$A43, DATA!$C:$C, 明治期!AB$1)</f>
        <v>0</v>
      </c>
      <c r="AC43">
        <f>COUNTIFS(DATA!$B:$B, 明治期!$A43, DATA!$C:$C, 明治期!AC$1)</f>
        <v>1</v>
      </c>
      <c r="AD43">
        <f>COUNTIFS(DATA!$B:$B, 明治期!$A43, DATA!$C:$C, 明治期!AD$1)</f>
        <v>1</v>
      </c>
      <c r="AE43">
        <f>COUNTIFS(DATA!$B:$B, 明治期!$A43, DATA!$C:$C, 明治期!AE$1)</f>
        <v>0</v>
      </c>
      <c r="AF43">
        <f>COUNTIFS(DATA!$B:$B, 明治期!$A43, DATA!$C:$C, 明治期!AF$1)</f>
        <v>0</v>
      </c>
      <c r="AG43">
        <f>COUNTIFS(DATA!$B:$B, 明治期!$A43, DATA!$C:$C, 明治期!AG$1)</f>
        <v>0</v>
      </c>
      <c r="AH43">
        <f>COUNTIFS(DATA!$B:$B, 明治期!$A43, DATA!$C:$C, 明治期!AH$1)</f>
        <v>0</v>
      </c>
      <c r="AI43">
        <f>COUNTIFS(DATA!$B:$B, 明治期!$A43, DATA!$C:$C, 明治期!AI$1)</f>
        <v>0</v>
      </c>
      <c r="AJ43">
        <f>COUNTIFS(DATA!$B:$B, 明治期!$A43, DATA!$C:$C, 明治期!AJ$1)</f>
        <v>1</v>
      </c>
      <c r="AK43">
        <f>COUNTIFS(DATA!$B:$B, 明治期!$A43, DATA!$C:$C, 明治期!AK$1)</f>
        <v>0</v>
      </c>
      <c r="AL43">
        <f>COUNTIFS(DATA!$B:$B, 明治期!$A43, DATA!$C:$C, 明治期!AL$1)</f>
        <v>0</v>
      </c>
      <c r="AM43">
        <f>COUNTIFS(DATA!$B:$B, 明治期!$A43, DATA!$C:$C, 明治期!AM$1)</f>
        <v>0</v>
      </c>
      <c r="AN43">
        <f>COUNTIFS(DATA!$B:$B, 明治期!$A43, DATA!$C:$C, 明治期!AN$1)</f>
        <v>0</v>
      </c>
      <c r="AO43">
        <f>COUNTIFS(DATA!$B:$B, 明治期!$A43, DATA!$C:$C, 明治期!AO$1)</f>
        <v>0</v>
      </c>
      <c r="AP43">
        <f>COUNTIFS(DATA!$B:$B, 明治期!$A43, DATA!$C:$C, 明治期!AP$1)</f>
        <v>0</v>
      </c>
      <c r="AQ43">
        <f>COUNTIFS(DATA!$B:$B, 明治期!$A43, DATA!$C:$C, 明治期!AQ$1)</f>
        <v>0</v>
      </c>
      <c r="AR43">
        <f>COUNTIFS(DATA!$B:$B, 明治期!$A43, DATA!$C:$C, 明治期!AR$1)</f>
        <v>0</v>
      </c>
      <c r="AS43">
        <f>COUNTIFS(DATA!$B:$B, 明治期!$A43, DATA!$C:$C, 明治期!AS$1)</f>
        <v>0</v>
      </c>
      <c r="AT43">
        <f>COUNTIFS(DATA!$B:$B, 明治期!$A43, DATA!$C:$C, 明治期!AT$1)</f>
        <v>0</v>
      </c>
      <c r="AU43">
        <f>COUNTIFS(DATA!$B:$B, 明治期!$A43, DATA!$C:$C, 明治期!AU$1)</f>
        <v>0</v>
      </c>
      <c r="AV43">
        <f>COUNTIFS(DATA!$B:$B, 明治期!$A43, DATA!$C:$C, 明治期!AV$1)</f>
        <v>0</v>
      </c>
      <c r="AW43">
        <f>COUNTIFS(DATA!$B:$B, 明治期!$A43, DATA!$C:$C, 明治期!AW$1)</f>
        <v>0</v>
      </c>
      <c r="AX43">
        <f>COUNTIFS(DATA!$B:$B, 明治期!$A43, DATA!$C:$C, 明治期!AX$1)</f>
        <v>0</v>
      </c>
      <c r="AZ43">
        <f t="shared" si="0"/>
        <v>12</v>
      </c>
      <c r="BD43">
        <f t="shared" si="1"/>
        <v>1909</v>
      </c>
      <c r="BE43">
        <f>COUNTIFS(DATA!$B:$B, 明治期!$A43, DATA!$E:$E, 明治期!BE$1)</f>
        <v>0</v>
      </c>
      <c r="BF43">
        <f>COUNTIFS(DATA!$B:$B, 明治期!$A43, DATA!$E:$E, 明治期!BF$1)</f>
        <v>0</v>
      </c>
      <c r="BG43">
        <f>COUNTIFS(DATA!$B:$B, 明治期!$A43, DATA!$E:$E, 明治期!BG$1)</f>
        <v>34</v>
      </c>
      <c r="BH43">
        <f>COUNTIFS(DATA!$B:$B, 明治期!$A43, DATA!$E:$E, 明治期!BH$1)</f>
        <v>0</v>
      </c>
      <c r="BK43">
        <f t="shared" si="2"/>
        <v>1909</v>
      </c>
      <c r="BL43">
        <f>COUNTIFS(DATA!$B:$B, 明治期!$A43, DATA!$F:$F, 明治期!BL$1)</f>
        <v>33</v>
      </c>
      <c r="BM43">
        <f>COUNTIFS(DATA!$B:$B, 明治期!$A43, DATA!$F:$F, 明治期!BM$1)</f>
        <v>1</v>
      </c>
      <c r="BP43">
        <f t="shared" si="3"/>
        <v>1909</v>
      </c>
      <c r="BQ43">
        <f>COUNTIFS(DATA!$B:$B, 明治期!$A43, DATA!$G:$G, 明治期!BQ$1)</f>
        <v>0</v>
      </c>
      <c r="BR43">
        <f>COUNTIFS(DATA!$B:$B, 明治期!$A43, DATA!$G:$G, 明治期!BR$1)</f>
        <v>34</v>
      </c>
      <c r="BU43">
        <f t="shared" si="4"/>
        <v>1909</v>
      </c>
      <c r="BV43">
        <f>COUNTIFS(DATA!$B:$B, 明治期!$A43, DATA!$I:$I, 明治期!BV$1)</f>
        <v>0</v>
      </c>
      <c r="BW43">
        <f>COUNTIFS(DATA!$B:$B, 明治期!$A43, DATA!$I:$I, 明治期!BW$1)</f>
        <v>0</v>
      </c>
      <c r="BX43">
        <f>COUNTIFS(DATA!$B:$B, 明治期!$A43, DATA!$I:$I, 明治期!BX$1)</f>
        <v>0</v>
      </c>
      <c r="BY43">
        <f>COUNTIFS(DATA!$B:$B, 明治期!$A43, DATA!$I:$I, 明治期!BY$1)</f>
        <v>0</v>
      </c>
      <c r="BZ43">
        <f>COUNTIFS(DATA!$B:$B, 明治期!$A43, DATA!$I:$I, 明治期!BZ$1)</f>
        <v>0</v>
      </c>
      <c r="CA43">
        <f>COUNTIFS(DATA!$B:$B, 明治期!$A43, DATA!$I:$I, 明治期!CA$1)</f>
        <v>0</v>
      </c>
      <c r="CB43">
        <f>COUNTIFS(DATA!$B:$B, 明治期!$A43, DATA!$I:$I, 明治期!CB$1)</f>
        <v>0</v>
      </c>
      <c r="CC43">
        <f>COUNTIFS(DATA!$B:$B, 明治期!$A43, DATA!$I:$I, 明治期!CC$1)</f>
        <v>0</v>
      </c>
      <c r="CD43">
        <f>COUNTIFS(DATA!$B:$B, 明治期!$A43, DATA!$I:$I, 明治期!CD$1)</f>
        <v>0</v>
      </c>
      <c r="CE43">
        <f>COUNTIFS(DATA!$B:$B, 明治期!$A43, DATA!$I:$I, 明治期!CE$1)</f>
        <v>0</v>
      </c>
      <c r="CF43">
        <f>COUNTIFS(DATA!$B:$B, 明治期!$A43, DATA!$I:$I, 明治期!CF$1)</f>
        <v>0</v>
      </c>
      <c r="CG43">
        <f>COUNTIFS(DATA!$B:$B, 明治期!$A43, DATA!$I:$I, 明治期!CG$1)</f>
        <v>0</v>
      </c>
      <c r="CH43">
        <f>COUNTIFS(DATA!$B:$B, 明治期!$A43, DATA!$I:$I, 明治期!CH$1)</f>
        <v>0</v>
      </c>
    </row>
    <row r="44" spans="1:86" x14ac:dyDescent="0.35">
      <c r="A44">
        <f t="shared" si="5"/>
        <v>1910</v>
      </c>
      <c r="B44">
        <f>COUNTIFS(DATA!$B:$B, 明治期!$A44, DATA!$C:$C, 明治期!B$1)</f>
        <v>2</v>
      </c>
      <c r="C44">
        <f>COUNTIFS(DATA!$B:$B, 明治期!$A44, DATA!$C:$C, 明治期!C$1)</f>
        <v>0</v>
      </c>
      <c r="D44">
        <f>COUNTIFS(DATA!$B:$B, 明治期!$A44, DATA!$C:$C, 明治期!D$1)</f>
        <v>0</v>
      </c>
      <c r="E44">
        <f>COUNTIFS(DATA!$B:$B, 明治期!$A44, DATA!$C:$C, 明治期!E$1)</f>
        <v>6</v>
      </c>
      <c r="F44">
        <f>COUNTIFS(DATA!$B:$B, 明治期!$A44, DATA!$C:$C, 明治期!F$1)</f>
        <v>0</v>
      </c>
      <c r="G44">
        <f>COUNTIFS(DATA!$B:$B, 明治期!$A44, DATA!$C:$C, 明治期!G$1)</f>
        <v>0</v>
      </c>
      <c r="H44">
        <f>COUNTIFS(DATA!$B:$B, 明治期!$A44, DATA!$C:$C, 明治期!H$1)</f>
        <v>4</v>
      </c>
      <c r="I44">
        <f>COUNTIFS(DATA!$B:$B, 明治期!$A44, DATA!$C:$C, 明治期!I$1)</f>
        <v>0</v>
      </c>
      <c r="J44">
        <f>COUNTIFS(DATA!$B:$B, 明治期!$A44, DATA!$C:$C, 明治期!J$1)</f>
        <v>0</v>
      </c>
      <c r="K44">
        <f>COUNTIFS(DATA!$B:$B, 明治期!$A44, DATA!$C:$C, 明治期!K$1)</f>
        <v>0</v>
      </c>
      <c r="L44">
        <f>COUNTIFS(DATA!$B:$B, 明治期!$A44, DATA!$C:$C, 明治期!L$1)</f>
        <v>0</v>
      </c>
      <c r="M44">
        <f>COUNTIFS(DATA!$B:$B, 明治期!$A44, DATA!$C:$C, 明治期!M$1)</f>
        <v>0</v>
      </c>
      <c r="N44">
        <f>COUNTIFS(DATA!$B:$B, 明治期!$A44, DATA!$C:$C, 明治期!N$1)</f>
        <v>0</v>
      </c>
      <c r="O44">
        <f>COUNTIFS(DATA!$B:$B, 明治期!$A44, DATA!$C:$C, 明治期!O$1)</f>
        <v>15</v>
      </c>
      <c r="P44">
        <f>COUNTIFS(DATA!$B:$B, 明治期!$A44, DATA!$C:$C, 明治期!P$1)</f>
        <v>0</v>
      </c>
      <c r="Q44">
        <f>COUNTIFS(DATA!$B:$B, 明治期!$A44, DATA!$C:$C, 明治期!Q$1)</f>
        <v>0</v>
      </c>
      <c r="R44">
        <f>COUNTIFS(DATA!$B:$B, 明治期!$A44, DATA!$C:$C, 明治期!R$1)</f>
        <v>1</v>
      </c>
      <c r="S44">
        <f>COUNTIFS(DATA!$B:$B, 明治期!$A44, DATA!$C:$C, 明治期!S$1)</f>
        <v>0</v>
      </c>
      <c r="T44">
        <f>COUNTIFS(DATA!$B:$B, 明治期!$A44, DATA!$C:$C, 明治期!T$1)</f>
        <v>0</v>
      </c>
      <c r="U44">
        <f>COUNTIFS(DATA!$B:$B, 明治期!$A44, DATA!$C:$C, 明治期!U$1)</f>
        <v>0</v>
      </c>
      <c r="V44">
        <f>COUNTIFS(DATA!$B:$B, 明治期!$A44, DATA!$C:$C, 明治期!V$1)</f>
        <v>0</v>
      </c>
      <c r="W44">
        <f>COUNTIFS(DATA!$B:$B, 明治期!$A44, DATA!$C:$C, 明治期!W$1)</f>
        <v>1</v>
      </c>
      <c r="X44">
        <f>COUNTIFS(DATA!$B:$B, 明治期!$A44, DATA!$C:$C, 明治期!X$1)</f>
        <v>0</v>
      </c>
      <c r="Y44">
        <f>COUNTIFS(DATA!$B:$B, 明治期!$A44, DATA!$C:$C, 明治期!Y$1)</f>
        <v>0</v>
      </c>
      <c r="Z44">
        <f>COUNTIFS(DATA!$B:$B, 明治期!$A44, DATA!$C:$C, 明治期!Z$1)</f>
        <v>0</v>
      </c>
      <c r="AA44">
        <f>COUNTIFS(DATA!$B:$B, 明治期!$A44, DATA!$C:$C, 明治期!AA$1)</f>
        <v>1</v>
      </c>
      <c r="AB44">
        <f>COUNTIFS(DATA!$B:$B, 明治期!$A44, DATA!$C:$C, 明治期!AB$1)</f>
        <v>1</v>
      </c>
      <c r="AC44">
        <f>COUNTIFS(DATA!$B:$B, 明治期!$A44, DATA!$C:$C, 明治期!AC$1)</f>
        <v>0</v>
      </c>
      <c r="AD44">
        <f>COUNTIFS(DATA!$B:$B, 明治期!$A44, DATA!$C:$C, 明治期!AD$1)</f>
        <v>1</v>
      </c>
      <c r="AE44">
        <f>COUNTIFS(DATA!$B:$B, 明治期!$A44, DATA!$C:$C, 明治期!AE$1)</f>
        <v>0</v>
      </c>
      <c r="AF44">
        <f>COUNTIFS(DATA!$B:$B, 明治期!$A44, DATA!$C:$C, 明治期!AF$1)</f>
        <v>0</v>
      </c>
      <c r="AG44">
        <f>COUNTIFS(DATA!$B:$B, 明治期!$A44, DATA!$C:$C, 明治期!AG$1)</f>
        <v>0</v>
      </c>
      <c r="AH44">
        <f>COUNTIFS(DATA!$B:$B, 明治期!$A44, DATA!$C:$C, 明治期!AH$1)</f>
        <v>0</v>
      </c>
      <c r="AI44">
        <f>COUNTIFS(DATA!$B:$B, 明治期!$A44, DATA!$C:$C, 明治期!AI$1)</f>
        <v>0</v>
      </c>
      <c r="AJ44">
        <f>COUNTIFS(DATA!$B:$B, 明治期!$A44, DATA!$C:$C, 明治期!AJ$1)</f>
        <v>0</v>
      </c>
      <c r="AK44">
        <f>COUNTIFS(DATA!$B:$B, 明治期!$A44, DATA!$C:$C, 明治期!AK$1)</f>
        <v>0</v>
      </c>
      <c r="AL44">
        <f>COUNTIFS(DATA!$B:$B, 明治期!$A44, DATA!$C:$C, 明治期!AL$1)</f>
        <v>0</v>
      </c>
      <c r="AM44">
        <f>COUNTIFS(DATA!$B:$B, 明治期!$A44, DATA!$C:$C, 明治期!AM$1)</f>
        <v>0</v>
      </c>
      <c r="AN44">
        <f>COUNTIFS(DATA!$B:$B, 明治期!$A44, DATA!$C:$C, 明治期!AN$1)</f>
        <v>0</v>
      </c>
      <c r="AO44">
        <f>COUNTIFS(DATA!$B:$B, 明治期!$A44, DATA!$C:$C, 明治期!AO$1)</f>
        <v>0</v>
      </c>
      <c r="AP44">
        <f>COUNTIFS(DATA!$B:$B, 明治期!$A44, DATA!$C:$C, 明治期!AP$1)</f>
        <v>0</v>
      </c>
      <c r="AQ44">
        <f>COUNTIFS(DATA!$B:$B, 明治期!$A44, DATA!$C:$C, 明治期!AQ$1)</f>
        <v>0</v>
      </c>
      <c r="AR44">
        <f>COUNTIFS(DATA!$B:$B, 明治期!$A44, DATA!$C:$C, 明治期!AR$1)</f>
        <v>0</v>
      </c>
      <c r="AS44">
        <f>COUNTIFS(DATA!$B:$B, 明治期!$A44, DATA!$C:$C, 明治期!AS$1)</f>
        <v>0</v>
      </c>
      <c r="AT44">
        <f>COUNTIFS(DATA!$B:$B, 明治期!$A44, DATA!$C:$C, 明治期!AT$1)</f>
        <v>0</v>
      </c>
      <c r="AU44">
        <f>COUNTIFS(DATA!$B:$B, 明治期!$A44, DATA!$C:$C, 明治期!AU$1)</f>
        <v>0</v>
      </c>
      <c r="AV44">
        <f>COUNTIFS(DATA!$B:$B, 明治期!$A44, DATA!$C:$C, 明治期!AV$1)</f>
        <v>0</v>
      </c>
      <c r="AW44">
        <f>COUNTIFS(DATA!$B:$B, 明治期!$A44, DATA!$C:$C, 明治期!AW$1)</f>
        <v>0</v>
      </c>
      <c r="AX44">
        <f>COUNTIFS(DATA!$B:$B, 明治期!$A44, DATA!$C:$C, 明治期!AX$1)</f>
        <v>0</v>
      </c>
      <c r="AZ44">
        <f t="shared" si="0"/>
        <v>12</v>
      </c>
      <c r="BD44">
        <f t="shared" si="1"/>
        <v>1910</v>
      </c>
      <c r="BE44">
        <f>COUNTIFS(DATA!$B:$B, 明治期!$A44, DATA!$E:$E, 明治期!BE$1)</f>
        <v>4</v>
      </c>
      <c r="BF44">
        <f>COUNTIFS(DATA!$B:$B, 明治期!$A44, DATA!$E:$E, 明治期!BF$1)</f>
        <v>3</v>
      </c>
      <c r="BG44">
        <f>COUNTIFS(DATA!$B:$B, 明治期!$A44, DATA!$E:$E, 明治期!BG$1)</f>
        <v>25</v>
      </c>
      <c r="BH44">
        <f>COUNTIFS(DATA!$B:$B, 明治期!$A44, DATA!$E:$E, 明治期!BH$1)</f>
        <v>0</v>
      </c>
      <c r="BK44">
        <f t="shared" si="2"/>
        <v>1910</v>
      </c>
      <c r="BL44">
        <f>COUNTIFS(DATA!$B:$B, 明治期!$A44, DATA!$F:$F, 明治期!BL$1)</f>
        <v>32</v>
      </c>
      <c r="BM44">
        <f>COUNTIFS(DATA!$B:$B, 明治期!$A44, DATA!$F:$F, 明治期!BM$1)</f>
        <v>0</v>
      </c>
      <c r="BP44">
        <f t="shared" si="3"/>
        <v>1910</v>
      </c>
      <c r="BQ44">
        <f>COUNTIFS(DATA!$B:$B, 明治期!$A44, DATA!$G:$G, 明治期!BQ$1)</f>
        <v>0</v>
      </c>
      <c r="BR44">
        <f>COUNTIFS(DATA!$B:$B, 明治期!$A44, DATA!$G:$G, 明治期!BR$1)</f>
        <v>32</v>
      </c>
      <c r="BU44">
        <f t="shared" si="4"/>
        <v>1910</v>
      </c>
      <c r="BV44">
        <f>COUNTIFS(DATA!$B:$B, 明治期!$A44, DATA!$I:$I, 明治期!BV$1)</f>
        <v>0</v>
      </c>
      <c r="BW44">
        <f>COUNTIFS(DATA!$B:$B, 明治期!$A44, DATA!$I:$I, 明治期!BW$1)</f>
        <v>2</v>
      </c>
      <c r="BX44">
        <f>COUNTIFS(DATA!$B:$B, 明治期!$A44, DATA!$I:$I, 明治期!BX$1)</f>
        <v>0</v>
      </c>
      <c r="BY44">
        <f>COUNTIFS(DATA!$B:$B, 明治期!$A44, DATA!$I:$I, 明治期!BY$1)</f>
        <v>2</v>
      </c>
      <c r="BZ44">
        <f>COUNTIFS(DATA!$B:$B, 明治期!$A44, DATA!$I:$I, 明治期!BZ$1)</f>
        <v>0</v>
      </c>
      <c r="CA44">
        <f>COUNTIFS(DATA!$B:$B, 明治期!$A44, DATA!$I:$I, 明治期!CA$1)</f>
        <v>0</v>
      </c>
      <c r="CB44">
        <f>COUNTIFS(DATA!$B:$B, 明治期!$A44, DATA!$I:$I, 明治期!CB$1)</f>
        <v>3</v>
      </c>
      <c r="CC44">
        <f>COUNTIFS(DATA!$B:$B, 明治期!$A44, DATA!$I:$I, 明治期!CC$1)</f>
        <v>0</v>
      </c>
      <c r="CD44">
        <f>COUNTIFS(DATA!$B:$B, 明治期!$A44, DATA!$I:$I, 明治期!CD$1)</f>
        <v>0</v>
      </c>
      <c r="CE44">
        <f>COUNTIFS(DATA!$B:$B, 明治期!$A44, DATA!$I:$I, 明治期!CE$1)</f>
        <v>0</v>
      </c>
      <c r="CF44">
        <f>COUNTIFS(DATA!$B:$B, 明治期!$A44, DATA!$I:$I, 明治期!CF$1)</f>
        <v>0</v>
      </c>
      <c r="CG44">
        <f>COUNTIFS(DATA!$B:$B, 明治期!$A44, DATA!$I:$I, 明治期!CG$1)</f>
        <v>0</v>
      </c>
      <c r="CH44">
        <f>COUNTIFS(DATA!$B:$B, 明治期!$A44, DATA!$I:$I, 明治期!CH$1)</f>
        <v>0</v>
      </c>
    </row>
    <row r="45" spans="1:86" x14ac:dyDescent="0.35">
      <c r="A45">
        <f t="shared" si="5"/>
        <v>1911</v>
      </c>
      <c r="B45">
        <f>COUNTIFS(DATA!$B:$B, 明治期!$A45, DATA!$C:$C, 明治期!B$1)</f>
        <v>0</v>
      </c>
      <c r="C45">
        <f>COUNTIFS(DATA!$B:$B, 明治期!$A45, DATA!$C:$C, 明治期!C$1)</f>
        <v>0</v>
      </c>
      <c r="D45">
        <f>COUNTIFS(DATA!$B:$B, 明治期!$A45, DATA!$C:$C, 明治期!D$1)</f>
        <v>0</v>
      </c>
      <c r="E45">
        <f>COUNTIFS(DATA!$B:$B, 明治期!$A45, DATA!$C:$C, 明治期!E$1)</f>
        <v>0</v>
      </c>
      <c r="F45">
        <f>COUNTIFS(DATA!$B:$B, 明治期!$A45, DATA!$C:$C, 明治期!F$1)</f>
        <v>1</v>
      </c>
      <c r="G45">
        <f>COUNTIFS(DATA!$B:$B, 明治期!$A45, DATA!$C:$C, 明治期!G$1)</f>
        <v>0</v>
      </c>
      <c r="H45">
        <f>COUNTIFS(DATA!$B:$B, 明治期!$A45, DATA!$C:$C, 明治期!H$1)</f>
        <v>0</v>
      </c>
      <c r="I45">
        <f>COUNTIFS(DATA!$B:$B, 明治期!$A45, DATA!$C:$C, 明治期!I$1)</f>
        <v>0</v>
      </c>
      <c r="J45">
        <f>COUNTIFS(DATA!$B:$B, 明治期!$A45, DATA!$C:$C, 明治期!J$1)</f>
        <v>0</v>
      </c>
      <c r="K45">
        <f>COUNTIFS(DATA!$B:$B, 明治期!$A45, DATA!$C:$C, 明治期!K$1)</f>
        <v>1</v>
      </c>
      <c r="L45">
        <f>COUNTIFS(DATA!$B:$B, 明治期!$A45, DATA!$C:$C, 明治期!L$1)</f>
        <v>0</v>
      </c>
      <c r="M45">
        <f>COUNTIFS(DATA!$B:$B, 明治期!$A45, DATA!$C:$C, 明治期!M$1)</f>
        <v>0</v>
      </c>
      <c r="N45">
        <f>COUNTIFS(DATA!$B:$B, 明治期!$A45, DATA!$C:$C, 明治期!N$1)</f>
        <v>0</v>
      </c>
      <c r="O45">
        <f>COUNTIFS(DATA!$B:$B, 明治期!$A45, DATA!$C:$C, 明治期!O$1)</f>
        <v>10</v>
      </c>
      <c r="P45">
        <f>COUNTIFS(DATA!$B:$B, 明治期!$A45, DATA!$C:$C, 明治期!P$1)</f>
        <v>0</v>
      </c>
      <c r="Q45">
        <f>COUNTIFS(DATA!$B:$B, 明治期!$A45, DATA!$C:$C, 明治期!Q$1)</f>
        <v>0</v>
      </c>
      <c r="R45">
        <f>COUNTIFS(DATA!$B:$B, 明治期!$A45, DATA!$C:$C, 明治期!R$1)</f>
        <v>1</v>
      </c>
      <c r="S45">
        <f>COUNTIFS(DATA!$B:$B, 明治期!$A45, DATA!$C:$C, 明治期!S$1)</f>
        <v>0</v>
      </c>
      <c r="T45">
        <f>COUNTIFS(DATA!$B:$B, 明治期!$A45, DATA!$C:$C, 明治期!T$1)</f>
        <v>1</v>
      </c>
      <c r="U45">
        <f>COUNTIFS(DATA!$B:$B, 明治期!$A45, DATA!$C:$C, 明治期!U$1)</f>
        <v>1</v>
      </c>
      <c r="V45">
        <f>COUNTIFS(DATA!$B:$B, 明治期!$A45, DATA!$C:$C, 明治期!V$1)</f>
        <v>1</v>
      </c>
      <c r="W45">
        <f>COUNTIFS(DATA!$B:$B, 明治期!$A45, DATA!$C:$C, 明治期!W$1)</f>
        <v>2</v>
      </c>
      <c r="X45">
        <f>COUNTIFS(DATA!$B:$B, 明治期!$A45, DATA!$C:$C, 明治期!X$1)</f>
        <v>0</v>
      </c>
      <c r="Y45">
        <f>COUNTIFS(DATA!$B:$B, 明治期!$A45, DATA!$C:$C, 明治期!Y$1)</f>
        <v>0</v>
      </c>
      <c r="Z45">
        <f>COUNTIFS(DATA!$B:$B, 明治期!$A45, DATA!$C:$C, 明治期!Z$1)</f>
        <v>4</v>
      </c>
      <c r="AA45">
        <f>COUNTIFS(DATA!$B:$B, 明治期!$A45, DATA!$C:$C, 明治期!AA$1)</f>
        <v>1</v>
      </c>
      <c r="AB45">
        <f>COUNTIFS(DATA!$B:$B, 明治期!$A45, DATA!$C:$C, 明治期!AB$1)</f>
        <v>0</v>
      </c>
      <c r="AC45">
        <f>COUNTIFS(DATA!$B:$B, 明治期!$A45, DATA!$C:$C, 明治期!AC$1)</f>
        <v>0</v>
      </c>
      <c r="AD45">
        <f>COUNTIFS(DATA!$B:$B, 明治期!$A45, DATA!$C:$C, 明治期!AD$1)</f>
        <v>0</v>
      </c>
      <c r="AE45">
        <f>COUNTIFS(DATA!$B:$B, 明治期!$A45, DATA!$C:$C, 明治期!AE$1)</f>
        <v>1</v>
      </c>
      <c r="AF45">
        <f>COUNTIFS(DATA!$B:$B, 明治期!$A45, DATA!$C:$C, 明治期!AF$1)</f>
        <v>0</v>
      </c>
      <c r="AG45">
        <f>COUNTIFS(DATA!$B:$B, 明治期!$A45, DATA!$C:$C, 明治期!AG$1)</f>
        <v>0</v>
      </c>
      <c r="AH45">
        <f>COUNTIFS(DATA!$B:$B, 明治期!$A45, DATA!$C:$C, 明治期!AH$1)</f>
        <v>0</v>
      </c>
      <c r="AI45">
        <f>COUNTIFS(DATA!$B:$B, 明治期!$A45, DATA!$C:$C, 明治期!AI$1)</f>
        <v>0</v>
      </c>
      <c r="AJ45">
        <f>COUNTIFS(DATA!$B:$B, 明治期!$A45, DATA!$C:$C, 明治期!AJ$1)</f>
        <v>0</v>
      </c>
      <c r="AK45">
        <f>COUNTIFS(DATA!$B:$B, 明治期!$A45, DATA!$C:$C, 明治期!AK$1)</f>
        <v>0</v>
      </c>
      <c r="AL45">
        <f>COUNTIFS(DATA!$B:$B, 明治期!$A45, DATA!$C:$C, 明治期!AL$1)</f>
        <v>0</v>
      </c>
      <c r="AM45">
        <f>COUNTIFS(DATA!$B:$B, 明治期!$A45, DATA!$C:$C, 明治期!AM$1)</f>
        <v>0</v>
      </c>
      <c r="AN45">
        <f>COUNTIFS(DATA!$B:$B, 明治期!$A45, DATA!$C:$C, 明治期!AN$1)</f>
        <v>0</v>
      </c>
      <c r="AO45">
        <f>COUNTIFS(DATA!$B:$B, 明治期!$A45, DATA!$C:$C, 明治期!AO$1)</f>
        <v>0</v>
      </c>
      <c r="AP45">
        <f>COUNTIFS(DATA!$B:$B, 明治期!$A45, DATA!$C:$C, 明治期!AP$1)</f>
        <v>0</v>
      </c>
      <c r="AQ45">
        <f>COUNTIFS(DATA!$B:$B, 明治期!$A45, DATA!$C:$C, 明治期!AQ$1)</f>
        <v>0</v>
      </c>
      <c r="AR45">
        <f>COUNTIFS(DATA!$B:$B, 明治期!$A45, DATA!$C:$C, 明治期!AR$1)</f>
        <v>0</v>
      </c>
      <c r="AS45">
        <f>COUNTIFS(DATA!$B:$B, 明治期!$A45, DATA!$C:$C, 明治期!AS$1)</f>
        <v>0</v>
      </c>
      <c r="AT45">
        <f>COUNTIFS(DATA!$B:$B, 明治期!$A45, DATA!$C:$C, 明治期!AT$1)</f>
        <v>0</v>
      </c>
      <c r="AU45">
        <f>COUNTIFS(DATA!$B:$B, 明治期!$A45, DATA!$C:$C, 明治期!AU$1)</f>
        <v>0</v>
      </c>
      <c r="AV45">
        <f>COUNTIFS(DATA!$B:$B, 明治期!$A45, DATA!$C:$C, 明治期!AV$1)</f>
        <v>0</v>
      </c>
      <c r="AW45">
        <f>COUNTIFS(DATA!$B:$B, 明治期!$A45, DATA!$C:$C, 明治期!AW$1)</f>
        <v>0</v>
      </c>
      <c r="AX45">
        <f>COUNTIFS(DATA!$B:$B, 明治期!$A45, DATA!$C:$C, 明治期!AX$1)</f>
        <v>0</v>
      </c>
      <c r="AZ45">
        <f t="shared" si="0"/>
        <v>2</v>
      </c>
      <c r="BD45">
        <f t="shared" si="1"/>
        <v>1911</v>
      </c>
      <c r="BE45">
        <f>COUNTIFS(DATA!$B:$B, 明治期!$A45, DATA!$E:$E, 明治期!BE$1)</f>
        <v>1</v>
      </c>
      <c r="BF45">
        <f>COUNTIFS(DATA!$B:$B, 明治期!$A45, DATA!$E:$E, 明治期!BF$1)</f>
        <v>3</v>
      </c>
      <c r="BG45">
        <f>COUNTIFS(DATA!$B:$B, 明治期!$A45, DATA!$E:$E, 明治期!BG$1)</f>
        <v>20</v>
      </c>
      <c r="BH45">
        <f>COUNTIFS(DATA!$B:$B, 明治期!$A45, DATA!$E:$E, 明治期!BH$1)</f>
        <v>0</v>
      </c>
      <c r="BK45">
        <f t="shared" si="2"/>
        <v>1911</v>
      </c>
      <c r="BL45">
        <f>COUNTIFS(DATA!$B:$B, 明治期!$A45, DATA!$F:$F, 明治期!BL$1)</f>
        <v>22</v>
      </c>
      <c r="BM45">
        <f>COUNTIFS(DATA!$B:$B, 明治期!$A45, DATA!$F:$F, 明治期!BM$1)</f>
        <v>2</v>
      </c>
      <c r="BP45">
        <f t="shared" si="3"/>
        <v>1911</v>
      </c>
      <c r="BQ45">
        <f>COUNTIFS(DATA!$B:$B, 明治期!$A45, DATA!$G:$G, 明治期!BQ$1)</f>
        <v>0</v>
      </c>
      <c r="BR45">
        <f>COUNTIFS(DATA!$B:$B, 明治期!$A45, DATA!$G:$G, 明治期!BR$1)</f>
        <v>24</v>
      </c>
      <c r="BU45">
        <f t="shared" si="4"/>
        <v>1911</v>
      </c>
      <c r="BV45">
        <f>COUNTIFS(DATA!$B:$B, 明治期!$A45, DATA!$I:$I, 明治期!BV$1)</f>
        <v>1</v>
      </c>
      <c r="BW45">
        <f>COUNTIFS(DATA!$B:$B, 明治期!$A45, DATA!$I:$I, 明治期!BW$1)</f>
        <v>0</v>
      </c>
      <c r="BX45">
        <f>COUNTIFS(DATA!$B:$B, 明治期!$A45, DATA!$I:$I, 明治期!BX$1)</f>
        <v>1</v>
      </c>
      <c r="BY45">
        <f>COUNTIFS(DATA!$B:$B, 明治期!$A45, DATA!$I:$I, 明治期!BY$1)</f>
        <v>0</v>
      </c>
      <c r="BZ45">
        <f>COUNTIFS(DATA!$B:$B, 明治期!$A45, DATA!$I:$I, 明治期!BZ$1)</f>
        <v>1</v>
      </c>
      <c r="CA45">
        <f>COUNTIFS(DATA!$B:$B, 明治期!$A45, DATA!$I:$I, 明治期!CA$1)</f>
        <v>0</v>
      </c>
      <c r="CB45">
        <f>COUNTIFS(DATA!$B:$B, 明治期!$A45, DATA!$I:$I, 明治期!CB$1)</f>
        <v>1</v>
      </c>
      <c r="CC45">
        <f>COUNTIFS(DATA!$B:$B, 明治期!$A45, DATA!$I:$I, 明治期!CC$1)</f>
        <v>0</v>
      </c>
      <c r="CD45">
        <f>COUNTIFS(DATA!$B:$B, 明治期!$A45, DATA!$I:$I, 明治期!CD$1)</f>
        <v>0</v>
      </c>
      <c r="CE45">
        <f>COUNTIFS(DATA!$B:$B, 明治期!$A45, DATA!$I:$I, 明治期!CE$1)</f>
        <v>0</v>
      </c>
      <c r="CF45">
        <f>COUNTIFS(DATA!$B:$B, 明治期!$A45, DATA!$I:$I, 明治期!CF$1)</f>
        <v>0</v>
      </c>
      <c r="CG45">
        <f>COUNTIFS(DATA!$B:$B, 明治期!$A45, DATA!$I:$I, 明治期!CG$1)</f>
        <v>0</v>
      </c>
      <c r="CH45">
        <f>COUNTIFS(DATA!$B:$B, 明治期!$A45, DATA!$I:$I, 明治期!CH$1)</f>
        <v>0</v>
      </c>
    </row>
    <row r="46" spans="1:86" x14ac:dyDescent="0.35">
      <c r="A46">
        <f t="shared" si="5"/>
        <v>1912</v>
      </c>
      <c r="B46">
        <f>COUNTIFS(DATA!$B:$B, 明治期!$A46, DATA!$C:$C, 明治期!B$1)</f>
        <v>0</v>
      </c>
      <c r="C46">
        <f>COUNTIFS(DATA!$B:$B, 明治期!$A46, DATA!$C:$C, 明治期!C$1)</f>
        <v>0</v>
      </c>
      <c r="D46">
        <f>COUNTIFS(DATA!$B:$B, 明治期!$A46, DATA!$C:$C, 明治期!D$1)</f>
        <v>0</v>
      </c>
      <c r="E46">
        <f>COUNTIFS(DATA!$B:$B, 明治期!$A46, DATA!$C:$C, 明治期!E$1)</f>
        <v>0</v>
      </c>
      <c r="F46">
        <f>COUNTIFS(DATA!$B:$B, 明治期!$A46, DATA!$C:$C, 明治期!F$1)</f>
        <v>0</v>
      </c>
      <c r="G46">
        <f>COUNTIFS(DATA!$B:$B, 明治期!$A46, DATA!$C:$C, 明治期!G$1)</f>
        <v>0</v>
      </c>
      <c r="H46">
        <f>COUNTIFS(DATA!$B:$B, 明治期!$A46, DATA!$C:$C, 明治期!H$1)</f>
        <v>1</v>
      </c>
      <c r="I46">
        <f>COUNTIFS(DATA!$B:$B, 明治期!$A46, DATA!$C:$C, 明治期!I$1)</f>
        <v>0</v>
      </c>
      <c r="J46">
        <f>COUNTIFS(DATA!$B:$B, 明治期!$A46, DATA!$C:$C, 明治期!J$1)</f>
        <v>0</v>
      </c>
      <c r="K46">
        <f>COUNTIFS(DATA!$B:$B, 明治期!$A46, DATA!$C:$C, 明治期!K$1)</f>
        <v>0</v>
      </c>
      <c r="L46">
        <f>COUNTIFS(DATA!$B:$B, 明治期!$A46, DATA!$C:$C, 明治期!L$1)</f>
        <v>0</v>
      </c>
      <c r="M46">
        <f>COUNTIFS(DATA!$B:$B, 明治期!$A46, DATA!$C:$C, 明治期!M$1)</f>
        <v>0</v>
      </c>
      <c r="N46">
        <f>COUNTIFS(DATA!$B:$B, 明治期!$A46, DATA!$C:$C, 明治期!N$1)</f>
        <v>0</v>
      </c>
      <c r="O46">
        <f>COUNTIFS(DATA!$B:$B, 明治期!$A46, DATA!$C:$C, 明治期!O$1)</f>
        <v>10</v>
      </c>
      <c r="P46">
        <f>COUNTIFS(DATA!$B:$B, 明治期!$A46, DATA!$C:$C, 明治期!P$1)</f>
        <v>0</v>
      </c>
      <c r="Q46">
        <f>COUNTIFS(DATA!$B:$B, 明治期!$A46, DATA!$C:$C, 明治期!Q$1)</f>
        <v>0</v>
      </c>
      <c r="R46">
        <f>COUNTIFS(DATA!$B:$B, 明治期!$A46, DATA!$C:$C, 明治期!R$1)</f>
        <v>0</v>
      </c>
      <c r="S46">
        <f>COUNTIFS(DATA!$B:$B, 明治期!$A46, DATA!$C:$C, 明治期!S$1)</f>
        <v>0</v>
      </c>
      <c r="T46">
        <f>COUNTIFS(DATA!$B:$B, 明治期!$A46, DATA!$C:$C, 明治期!T$1)</f>
        <v>0</v>
      </c>
      <c r="U46">
        <f>COUNTIFS(DATA!$B:$B, 明治期!$A46, DATA!$C:$C, 明治期!U$1)</f>
        <v>0</v>
      </c>
      <c r="V46">
        <f>COUNTIFS(DATA!$B:$B, 明治期!$A46, DATA!$C:$C, 明治期!V$1)</f>
        <v>0</v>
      </c>
      <c r="W46">
        <f>COUNTIFS(DATA!$B:$B, 明治期!$A46, DATA!$C:$C, 明治期!W$1)</f>
        <v>3</v>
      </c>
      <c r="X46">
        <f>COUNTIFS(DATA!$B:$B, 明治期!$A46, DATA!$C:$C, 明治期!X$1)</f>
        <v>0</v>
      </c>
      <c r="Y46">
        <f>COUNTIFS(DATA!$B:$B, 明治期!$A46, DATA!$C:$C, 明治期!Y$1)</f>
        <v>0</v>
      </c>
      <c r="Z46">
        <f>COUNTIFS(DATA!$B:$B, 明治期!$A46, DATA!$C:$C, 明治期!Z$1)</f>
        <v>1</v>
      </c>
      <c r="AA46">
        <f>COUNTIFS(DATA!$B:$B, 明治期!$A46, DATA!$C:$C, 明治期!AA$1)</f>
        <v>0</v>
      </c>
      <c r="AB46">
        <f>COUNTIFS(DATA!$B:$B, 明治期!$A46, DATA!$C:$C, 明治期!AB$1)</f>
        <v>1</v>
      </c>
      <c r="AC46">
        <f>COUNTIFS(DATA!$B:$B, 明治期!$A46, DATA!$C:$C, 明治期!AC$1)</f>
        <v>0</v>
      </c>
      <c r="AD46">
        <f>COUNTIFS(DATA!$B:$B, 明治期!$A46, DATA!$C:$C, 明治期!AD$1)</f>
        <v>2</v>
      </c>
      <c r="AE46">
        <f>COUNTIFS(DATA!$B:$B, 明治期!$A46, DATA!$C:$C, 明治期!AE$1)</f>
        <v>0</v>
      </c>
      <c r="AF46">
        <f>COUNTIFS(DATA!$B:$B, 明治期!$A46, DATA!$C:$C, 明治期!AF$1)</f>
        <v>0</v>
      </c>
      <c r="AG46">
        <f>COUNTIFS(DATA!$B:$B, 明治期!$A46, DATA!$C:$C, 明治期!AG$1)</f>
        <v>0</v>
      </c>
      <c r="AH46">
        <f>COUNTIFS(DATA!$B:$B, 明治期!$A46, DATA!$C:$C, 明治期!AH$1)</f>
        <v>0</v>
      </c>
      <c r="AI46">
        <f>COUNTIFS(DATA!$B:$B, 明治期!$A46, DATA!$C:$C, 明治期!AI$1)</f>
        <v>0</v>
      </c>
      <c r="AJ46">
        <f>COUNTIFS(DATA!$B:$B, 明治期!$A46, DATA!$C:$C, 明治期!AJ$1)</f>
        <v>0</v>
      </c>
      <c r="AK46">
        <f>COUNTIFS(DATA!$B:$B, 明治期!$A46, DATA!$C:$C, 明治期!AK$1)</f>
        <v>0</v>
      </c>
      <c r="AL46">
        <f>COUNTIFS(DATA!$B:$B, 明治期!$A46, DATA!$C:$C, 明治期!AL$1)</f>
        <v>0</v>
      </c>
      <c r="AM46">
        <f>COUNTIFS(DATA!$B:$B, 明治期!$A46, DATA!$C:$C, 明治期!AM$1)</f>
        <v>0</v>
      </c>
      <c r="AN46">
        <f>COUNTIFS(DATA!$B:$B, 明治期!$A46, DATA!$C:$C, 明治期!AN$1)</f>
        <v>0</v>
      </c>
      <c r="AO46">
        <f>COUNTIFS(DATA!$B:$B, 明治期!$A46, DATA!$C:$C, 明治期!AO$1)</f>
        <v>0</v>
      </c>
      <c r="AP46">
        <f>COUNTIFS(DATA!$B:$B, 明治期!$A46, DATA!$C:$C, 明治期!AP$1)</f>
        <v>0</v>
      </c>
      <c r="AQ46">
        <f>COUNTIFS(DATA!$B:$B, 明治期!$A46, DATA!$C:$C, 明治期!AQ$1)</f>
        <v>0</v>
      </c>
      <c r="AR46">
        <f>COUNTIFS(DATA!$B:$B, 明治期!$A46, DATA!$C:$C, 明治期!AR$1)</f>
        <v>0</v>
      </c>
      <c r="AS46">
        <f>COUNTIFS(DATA!$B:$B, 明治期!$A46, DATA!$C:$C, 明治期!AS$1)</f>
        <v>0</v>
      </c>
      <c r="AT46">
        <f>COUNTIFS(DATA!$B:$B, 明治期!$A46, DATA!$C:$C, 明治期!AT$1)</f>
        <v>0</v>
      </c>
      <c r="AU46">
        <f>COUNTIFS(DATA!$B:$B, 明治期!$A46, DATA!$C:$C, 明治期!AU$1)</f>
        <v>0</v>
      </c>
      <c r="AV46">
        <f>COUNTIFS(DATA!$B:$B, 明治期!$A46, DATA!$C:$C, 明治期!AV$1)</f>
        <v>0</v>
      </c>
      <c r="AW46">
        <f>COUNTIFS(DATA!$B:$B, 明治期!$A46, DATA!$C:$C, 明治期!AW$1)</f>
        <v>0</v>
      </c>
      <c r="AX46">
        <f>COUNTIFS(DATA!$B:$B, 明治期!$A46, DATA!$C:$C, 明治期!AX$1)</f>
        <v>0</v>
      </c>
      <c r="AZ46">
        <f t="shared" si="0"/>
        <v>1</v>
      </c>
      <c r="BD46">
        <f t="shared" si="1"/>
        <v>1912</v>
      </c>
      <c r="BE46">
        <f>COUNTIFS(DATA!$B:$B, 明治期!$A46, DATA!$E:$E, 明治期!BE$1)</f>
        <v>5</v>
      </c>
      <c r="BF46">
        <f>COUNTIFS(DATA!$B:$B, 明治期!$A46, DATA!$E:$E, 明治期!BF$1)</f>
        <v>2</v>
      </c>
      <c r="BG46">
        <f>COUNTIFS(DATA!$B:$B, 明治期!$A46, DATA!$E:$E, 明治期!BG$1)</f>
        <v>11</v>
      </c>
      <c r="BH46">
        <f>COUNTIFS(DATA!$B:$B, 明治期!$A46, DATA!$E:$E, 明治期!BH$1)</f>
        <v>0</v>
      </c>
      <c r="BK46">
        <f t="shared" si="2"/>
        <v>1912</v>
      </c>
      <c r="BL46">
        <f>COUNTIFS(DATA!$B:$B, 明治期!$A46, DATA!$F:$F, 明治期!BL$1)</f>
        <v>18</v>
      </c>
      <c r="BM46">
        <f>COUNTIFS(DATA!$B:$B, 明治期!$A46, DATA!$F:$F, 明治期!BM$1)</f>
        <v>0</v>
      </c>
      <c r="BP46">
        <f t="shared" si="3"/>
        <v>1912</v>
      </c>
      <c r="BQ46">
        <f>COUNTIFS(DATA!$B:$B, 明治期!$A46, DATA!$G:$G, 明治期!BQ$1)</f>
        <v>0</v>
      </c>
      <c r="BR46">
        <f>COUNTIFS(DATA!$B:$B, 明治期!$A46, DATA!$G:$G, 明治期!BR$1)</f>
        <v>18</v>
      </c>
      <c r="BU46">
        <f t="shared" si="4"/>
        <v>1912</v>
      </c>
      <c r="BV46">
        <f>COUNTIFS(DATA!$B:$B, 明治期!$A46, DATA!$I:$I, 明治期!BV$1)</f>
        <v>0</v>
      </c>
      <c r="BW46">
        <f>COUNTIFS(DATA!$B:$B, 明治期!$A46, DATA!$I:$I, 明治期!BW$1)</f>
        <v>0</v>
      </c>
      <c r="BX46">
        <f>COUNTIFS(DATA!$B:$B, 明治期!$A46, DATA!$I:$I, 明治期!BX$1)</f>
        <v>1</v>
      </c>
      <c r="BY46">
        <f>COUNTIFS(DATA!$B:$B, 明治期!$A46, DATA!$I:$I, 明治期!BY$1)</f>
        <v>4</v>
      </c>
      <c r="BZ46">
        <f>COUNTIFS(DATA!$B:$B, 明治期!$A46, DATA!$I:$I, 明治期!BZ$1)</f>
        <v>0</v>
      </c>
      <c r="CA46">
        <f>COUNTIFS(DATA!$B:$B, 明治期!$A46, DATA!$I:$I, 明治期!CA$1)</f>
        <v>0</v>
      </c>
      <c r="CB46">
        <f>COUNTIFS(DATA!$B:$B, 明治期!$A46, DATA!$I:$I, 明治期!CB$1)</f>
        <v>2</v>
      </c>
      <c r="CC46">
        <f>COUNTIFS(DATA!$B:$B, 明治期!$A46, DATA!$I:$I, 明治期!CC$1)</f>
        <v>0</v>
      </c>
      <c r="CD46">
        <f>COUNTIFS(DATA!$B:$B, 明治期!$A46, DATA!$I:$I, 明治期!CD$1)</f>
        <v>0</v>
      </c>
      <c r="CE46">
        <f>COUNTIFS(DATA!$B:$B, 明治期!$A46, DATA!$I:$I, 明治期!CE$1)</f>
        <v>0</v>
      </c>
      <c r="CF46">
        <f>COUNTIFS(DATA!$B:$B, 明治期!$A46, DATA!$I:$I, 明治期!CF$1)</f>
        <v>0</v>
      </c>
      <c r="CG46">
        <f>COUNTIFS(DATA!$B:$B, 明治期!$A46, DATA!$I:$I, 明治期!CG$1)</f>
        <v>0</v>
      </c>
      <c r="CH46">
        <f>COUNTIFS(DATA!$B:$B, 明治期!$A46, DATA!$I:$I, 明治期!CH$1)</f>
        <v>0</v>
      </c>
    </row>
  </sheetData>
  <conditionalFormatting sqref="B2:AX4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Z2:AZ4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E2:BH4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L2:BM4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Q2:BR4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V2:CH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7B2A4-1A81-400D-B300-4439D489E9EE}">
  <dimension ref="A1:J4"/>
  <sheetViews>
    <sheetView workbookViewId="0"/>
  </sheetViews>
  <sheetFormatPr defaultRowHeight="14.5" x14ac:dyDescent="0.35"/>
  <cols>
    <col min="1" max="1" width="24.26953125" bestFit="1" customWidth="1"/>
    <col min="2" max="2" width="5.7265625" bestFit="1" customWidth="1"/>
    <col min="5" max="5" width="9" bestFit="1" customWidth="1"/>
    <col min="6" max="6" width="5.7265625" bestFit="1" customWidth="1"/>
    <col min="9" max="9" width="9" bestFit="1" customWidth="1"/>
    <col min="10" max="10" width="5.7265625" bestFit="1" customWidth="1"/>
  </cols>
  <sheetData>
    <row r="1" spans="1:10" x14ac:dyDescent="0.35">
      <c r="A1" t="s">
        <v>4</v>
      </c>
      <c r="B1" t="s">
        <v>13</v>
      </c>
      <c r="E1" t="s">
        <v>3</v>
      </c>
      <c r="F1" t="s">
        <v>13</v>
      </c>
      <c r="I1" t="s">
        <v>9</v>
      </c>
      <c r="J1" t="s">
        <v>13</v>
      </c>
    </row>
    <row r="2" spans="1:10" x14ac:dyDescent="0.35">
      <c r="A2" t="s">
        <v>0</v>
      </c>
      <c r="B2" t="s">
        <v>10</v>
      </c>
      <c r="E2" t="s">
        <v>5</v>
      </c>
      <c r="F2" t="s">
        <v>10</v>
      </c>
      <c r="I2" t="s">
        <v>7</v>
      </c>
      <c r="J2" t="s">
        <v>14</v>
      </c>
    </row>
    <row r="3" spans="1:10" x14ac:dyDescent="0.35">
      <c r="A3" t="s">
        <v>1</v>
      </c>
      <c r="B3" t="s">
        <v>11</v>
      </c>
      <c r="E3" t="s">
        <v>6</v>
      </c>
      <c r="F3" t="s">
        <v>14</v>
      </c>
      <c r="I3" t="s">
        <v>8</v>
      </c>
      <c r="J3" t="s">
        <v>15</v>
      </c>
    </row>
    <row r="4" spans="1:10" x14ac:dyDescent="0.35">
      <c r="A4" t="s">
        <v>2</v>
      </c>
      <c r="B4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EFE99-BA5B-489E-B20D-980679FB522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DATA</vt:lpstr>
      <vt:lpstr>TRANSLATORS</vt:lpstr>
      <vt:lpstr>STATS</vt:lpstr>
      <vt:lpstr>CORRELATIONS</vt:lpstr>
      <vt:lpstr>明治期</vt:lpstr>
      <vt:lpstr>CATEGORIES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Motoko Akashi</dc:creator>
  <cp:lastModifiedBy>Motoko Akashi</cp:lastModifiedBy>
  <dcterms:created xsi:type="dcterms:W3CDTF">2025-02-20T10:17:34Z</dcterms:created>
  <dcterms:modified xsi:type="dcterms:W3CDTF">2026-01-28T11:52:25Z</dcterms:modified>
</cp:coreProperties>
</file>